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5 mit Ausfüllhilfe" sheetId="2" r:id="rId5"/>
  </sheets>
  <definedNames/>
  <calcPr/>
  <extLst>
    <ext uri="GoogleSheetsCustomDataVersion2">
      <go:sheetsCustomData xmlns:go="http://customooxmlschemas.google.com/" r:id="rId6" roundtripDataChecksum="2X4i1XmrWj++uZ80rp1wZXSQZF+tRQEfcJm62dstvvw="/>
    </ext>
  </extLst>
</workbook>
</file>

<file path=xl/sharedStrings.xml><?xml version="1.0" encoding="utf-8"?>
<sst xmlns="http://schemas.openxmlformats.org/spreadsheetml/2006/main" count="782" uniqueCount="158">
  <si>
    <t>Mein Haushaltsbuch</t>
  </si>
  <si>
    <t>Vorlage von smarticular.net</t>
  </si>
  <si>
    <t>Mehr Informationen: smarticular.net/haushaltsbuch</t>
  </si>
  <si>
    <t xml:space="preserve">Fülle nur die weißen Felder aus. Alle farblich hinterlegten Felder sind Formeln oder Werte. </t>
  </si>
  <si>
    <t>Datum:</t>
  </si>
  <si>
    <t>Monate:</t>
  </si>
  <si>
    <t>Jan.</t>
  </si>
  <si>
    <t>Feb.</t>
  </si>
  <si>
    <t>Mär.</t>
  </si>
  <si>
    <t>Apr.</t>
  </si>
  <si>
    <t>Mai</t>
  </si>
  <si>
    <t>Jun.</t>
  </si>
  <si>
    <t>Jul.</t>
  </si>
  <si>
    <t>Aug.</t>
  </si>
  <si>
    <t>Sept.</t>
  </si>
  <si>
    <t>Okt.</t>
  </si>
  <si>
    <t>Nov.</t>
  </si>
  <si>
    <t>Dez.</t>
  </si>
  <si>
    <t>Jahressumme</t>
  </si>
  <si>
    <t>Monatsdurchschnitt</t>
  </si>
  <si>
    <t>Einnahmen gesamt</t>
  </si>
  <si>
    <t>Ausgaben gesamt</t>
  </si>
  <si>
    <t>Investieren</t>
  </si>
  <si>
    <t>Sparquote</t>
  </si>
  <si>
    <t>Einnahmen</t>
  </si>
  <si>
    <t>Gehalt</t>
  </si>
  <si>
    <t>Kindergeld</t>
  </si>
  <si>
    <t>eBay</t>
  </si>
  <si>
    <t>AirBnB</t>
  </si>
  <si>
    <t>Steuererklärung</t>
  </si>
  <si>
    <t>Sonstiges (z. B. Dividenden)</t>
  </si>
  <si>
    <t>Wohnung</t>
  </si>
  <si>
    <t>Miete</t>
  </si>
  <si>
    <t>Wasser, Abwasser</t>
  </si>
  <si>
    <t>Strom</t>
  </si>
  <si>
    <t>Restmüll</t>
  </si>
  <si>
    <t>Gas</t>
  </si>
  <si>
    <t>Telefon/Mobilfunk</t>
  </si>
  <si>
    <t>Internet</t>
  </si>
  <si>
    <t>GEZ</t>
  </si>
  <si>
    <t>Summe Wohnung</t>
  </si>
  <si>
    <t>Alltag</t>
  </si>
  <si>
    <t>Kleidung</t>
  </si>
  <si>
    <t>Barabhebungen</t>
  </si>
  <si>
    <t>Supermarkt und Drogerie</t>
  </si>
  <si>
    <t>Gebühren (Konto, Porto)</t>
  </si>
  <si>
    <t>Frisör</t>
  </si>
  <si>
    <t>Sonstige</t>
  </si>
  <si>
    <t>Summe Alltag</t>
  </si>
  <si>
    <t>Kinder</t>
  </si>
  <si>
    <t>Kinderkleidung</t>
  </si>
  <si>
    <t>Kinderbetreuung</t>
  </si>
  <si>
    <t>Einmalige Großausgaben</t>
  </si>
  <si>
    <t>Summe Kinder</t>
  </si>
  <si>
    <t>Transport</t>
  </si>
  <si>
    <t>Reise zu Eltern, Schwiegereltern, ...</t>
  </si>
  <si>
    <t>ÖPNV</t>
  </si>
  <si>
    <t>Kraftstoff</t>
  </si>
  <si>
    <t>Werkstatt</t>
  </si>
  <si>
    <t>KFZ-Steuer</t>
  </si>
  <si>
    <t>Strafe Auto</t>
  </si>
  <si>
    <t>Stadtrad</t>
  </si>
  <si>
    <t>Summe Transport</t>
  </si>
  <si>
    <t>Freizeit</t>
  </si>
  <si>
    <t>Urlaub</t>
  </si>
  <si>
    <t>Fitness Studio, Run Tastic, etc.</t>
  </si>
  <si>
    <t>Vereinsmitgliedschaften</t>
  </si>
  <si>
    <t>Restaurant oder Cafe</t>
  </si>
  <si>
    <t>Summe Freizeit</t>
  </si>
  <si>
    <t>Fachberatung</t>
  </si>
  <si>
    <t>Anwalt</t>
  </si>
  <si>
    <t>Steuerberater</t>
  </si>
  <si>
    <t>Summe Fachberatung</t>
  </si>
  <si>
    <t>Gesundheit</t>
  </si>
  <si>
    <t>Arzt</t>
  </si>
  <si>
    <t>Rezepte</t>
  </si>
  <si>
    <t>Kurse</t>
  </si>
  <si>
    <t>Summe Gesundheit</t>
  </si>
  <si>
    <t>Medien &amp; Bildung</t>
  </si>
  <si>
    <t>Software</t>
  </si>
  <si>
    <t>Spiele</t>
  </si>
  <si>
    <t>Bücher</t>
  </si>
  <si>
    <t>Summe Medien &amp; Bildung</t>
  </si>
  <si>
    <t>Abos</t>
  </si>
  <si>
    <t>Netflix</t>
  </si>
  <si>
    <t>Amazon Prime</t>
  </si>
  <si>
    <t>Spotify</t>
  </si>
  <si>
    <t>Audible</t>
  </si>
  <si>
    <t>Zeitungen</t>
  </si>
  <si>
    <t>Online-News</t>
  </si>
  <si>
    <t>Hello Fresh</t>
  </si>
  <si>
    <t>Soziale Netzwerke mit Abo</t>
  </si>
  <si>
    <t xml:space="preserve">Bahncard </t>
  </si>
  <si>
    <t>Summe Abos</t>
  </si>
  <si>
    <t>Versicherungen und Vereine</t>
  </si>
  <si>
    <t>Private Haftpflicht</t>
  </si>
  <si>
    <t>Auto Haftpflicht</t>
  </si>
  <si>
    <t>Mieterverein</t>
  </si>
  <si>
    <t>Wohngebäudeversicherung</t>
  </si>
  <si>
    <t>Auslandskrankenversicherung</t>
  </si>
  <si>
    <t>Berufsunfähigkeit</t>
  </si>
  <si>
    <t>Summe Versicherungen</t>
  </si>
  <si>
    <t>Spenden</t>
  </si>
  <si>
    <t>Spenden 1</t>
  </si>
  <si>
    <t>Spenden 2</t>
  </si>
  <si>
    <t>Summe Spenden</t>
  </si>
  <si>
    <t>Einmalige Ausgaben</t>
  </si>
  <si>
    <t>Innenausstattung, Haushaltsgeräte</t>
  </si>
  <si>
    <t>Geschenke</t>
  </si>
  <si>
    <t>Summe Einmalige Ausgaben</t>
  </si>
  <si>
    <t>Investieren + Sparen</t>
  </si>
  <si>
    <t>Aktien, ETFs</t>
  </si>
  <si>
    <t>Sparkonto</t>
  </si>
  <si>
    <t>Immobilie Tilgung (ohne Zinsen)</t>
  </si>
  <si>
    <t>Gold</t>
  </si>
  <si>
    <t>Rohstoffe</t>
  </si>
  <si>
    <t>Bitcoin</t>
  </si>
  <si>
    <t>Investiert und gespart gesamt</t>
  </si>
  <si>
    <t>Geldbestand</t>
  </si>
  <si>
    <t>Bar</t>
  </si>
  <si>
    <t>Konto persönlich</t>
  </si>
  <si>
    <t>Konto mit Partner</t>
  </si>
  <si>
    <t>Festgeld</t>
  </si>
  <si>
    <t>Tagesgeld</t>
  </si>
  <si>
    <t>Anleihen</t>
  </si>
  <si>
    <t>Kaution Wohnung</t>
  </si>
  <si>
    <t>Summe Geldbestand</t>
  </si>
  <si>
    <t>Vermögenswerte</t>
  </si>
  <si>
    <t>Aktien/ETF gesamt</t>
  </si>
  <si>
    <t>Immobilienwert gesamt</t>
  </si>
  <si>
    <t>Sonstiges (Krypto/Gold) gesamt</t>
  </si>
  <si>
    <t>Summe Vermögenswerte</t>
  </si>
  <si>
    <t>Verbindlichkeiten</t>
  </si>
  <si>
    <t>Restliche Hypothek</t>
  </si>
  <si>
    <t>Summe Verbindlichkeiten</t>
  </si>
  <si>
    <t>Summe Vermögen mit Geldbestand</t>
  </si>
  <si>
    <t>Anmerkungen (diese Spalte löschen vor der Benutzung)</t>
  </si>
  <si>
    <t>Investieren, Sparen</t>
  </si>
  <si>
    <t>Gewinn, den du über eBay oder einer anderen Plattform generiert hast.</t>
  </si>
  <si>
    <t>Vielleicht vermietest du ja eine Immobilie über AirBnB, das kannst du hier eintragen</t>
  </si>
  <si>
    <t>Guthaben (oder Forderung mit negativem Vorzeichen) von deiner Steuererklärung</t>
  </si>
  <si>
    <t>Wie viel hast du in Aktien, ETFs oder Anleihen investiert in diesem Monat?</t>
  </si>
  <si>
    <t>Wie viel hast du auf Sparkonto, Sparbuch etc. gespart?</t>
  </si>
  <si>
    <t>Die Tilgung des Kredits (ohne Zinsen)</t>
  </si>
  <si>
    <t>Wie viel hast du in Gold oder andere Edelmetalle investiert in diesem Monat?</t>
  </si>
  <si>
    <t>Wie viel hast du in Rohstoffe investiert in diesem Monat?</t>
  </si>
  <si>
    <t>Wie viel hast du in Bitcoin investiert in diesem Monat?</t>
  </si>
  <si>
    <t>Dein gesamtes Barvermögen</t>
  </si>
  <si>
    <t>Haben-Betrag auf deinem Konto</t>
  </si>
  <si>
    <t>Haben-Betrag auf dem gemeinsamen Konto</t>
  </si>
  <si>
    <t>Festgeld-Betrag</t>
  </si>
  <si>
    <t>Tagesgeld-Betrag</t>
  </si>
  <si>
    <t>Gesamt-Summe in Anleihen</t>
  </si>
  <si>
    <t>Kaution für deine Mietwohnung</t>
  </si>
  <si>
    <t>Gesamtvermögen in Aktien (aktueller Depotwert)</t>
  </si>
  <si>
    <t>Wie viel ist deine Immobilie derzeit wert (Schätzung oder Gutachten)</t>
  </si>
  <si>
    <t>Gesamtvermögen in Krypto/Gold/Rohstoffe</t>
  </si>
  <si>
    <t>Was bleibt von der Hypothek noch übrig?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</si>
</sst>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0.00\ %"/>
  </numFmts>
  <fonts count="20">
    <font>
      <sz val="10.0"/>
      <color rgb="FF000000"/>
      <name val="Arial"/>
      <scheme val="minor"/>
    </font>
    <font>
      <b/>
      <sz val="15.0"/>
      <color rgb="FF88B40B"/>
      <name val="DM Sans"/>
    </font>
    <font>
      <sz val="10.0"/>
      <color theme="1"/>
      <name val="DM Sans"/>
    </font>
    <font>
      <sz val="10.0"/>
      <color rgb="FF000000"/>
      <name val="Arial"/>
    </font>
    <font>
      <u/>
      <sz val="10.0"/>
      <color rgb="FF0000FF"/>
      <name val="DM Sans"/>
    </font>
    <font>
      <b/>
      <sz val="8.0"/>
      <color theme="1"/>
      <name val="DM Sans"/>
    </font>
    <font>
      <sz val="11.0"/>
      <color theme="1"/>
      <name val="DM Sans"/>
    </font>
    <font>
      <b/>
      <sz val="10.0"/>
      <color theme="1"/>
      <name val="DM Sans"/>
    </font>
    <font>
      <sz val="11.0"/>
      <color rgb="FFFFFFFF"/>
      <name val="DM Sans"/>
    </font>
    <font>
      <sz val="8.0"/>
      <color theme="1"/>
      <name val="DM Sans"/>
    </font>
    <font>
      <sz val="8.0"/>
      <color rgb="FF000000"/>
      <name val="DM Sans"/>
    </font>
    <font>
      <b/>
      <sz val="11.0"/>
      <color rgb="FFFFFFFF"/>
      <name val="DM Sans"/>
    </font>
    <font>
      <sz val="8.0"/>
      <color rgb="FFFFFFFF"/>
      <name val="DM Sans"/>
    </font>
    <font>
      <sz val="11.0"/>
      <color rgb="FF000000"/>
      <name val="DM Sans"/>
    </font>
    <font>
      <b/>
      <sz val="8.0"/>
      <color rgb="FFFFFFFF"/>
      <name val="DM Sans"/>
    </font>
    <font>
      <sz val="10.0"/>
      <color rgb="FF000000"/>
      <name val="DM Sans"/>
    </font>
    <font>
      <b/>
      <sz val="11.0"/>
      <color rgb="FFCE3375"/>
      <name val="DM Sans"/>
    </font>
    <font>
      <b/>
      <sz val="8.0"/>
      <color rgb="FFCE3375"/>
      <name val="DM Sans"/>
    </font>
    <font>
      <sz val="11.0"/>
      <color rgb="FFCE3375"/>
      <name val="DM Sans"/>
    </font>
    <font>
      <sz val="8.0"/>
      <color rgb="FFCE3375"/>
      <name val="DM Sans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88B40B"/>
        <bgColor rgb="FF88B40B"/>
      </patternFill>
    </fill>
    <fill>
      <patternFill patternType="solid">
        <fgColor rgb="FFCDDAAD"/>
        <bgColor rgb="FFCDDAAD"/>
      </patternFill>
    </fill>
    <fill>
      <patternFill patternType="solid">
        <fgColor rgb="FF7C7DA2"/>
        <bgColor rgb="FF7C7DA2"/>
      </patternFill>
    </fill>
    <fill>
      <patternFill patternType="solid">
        <fgColor rgb="FFD2D0DF"/>
        <bgColor rgb="FFD2D0DF"/>
      </patternFill>
    </fill>
    <fill>
      <patternFill patternType="solid">
        <fgColor rgb="FFFFFFFF"/>
        <bgColor rgb="FFFFFFFF"/>
      </patternFill>
    </fill>
    <fill>
      <patternFill patternType="solid">
        <fgColor rgb="FFF18743"/>
        <bgColor rgb="FFF18743"/>
      </patternFill>
    </fill>
    <fill>
      <patternFill patternType="solid">
        <fgColor rgb="FFFCDCC8"/>
        <bgColor rgb="FFFCDCC8"/>
      </patternFill>
    </fill>
    <fill>
      <patternFill patternType="solid">
        <fgColor rgb="FFCE3375"/>
        <bgColor rgb="FFCE3375"/>
      </patternFill>
    </fill>
    <fill>
      <patternFill patternType="solid">
        <fgColor rgb="FFF4D5E0"/>
        <bgColor rgb="FFF4D5E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top" wrapText="0"/>
    </xf>
    <xf borderId="0" fillId="0" fontId="2" numFmtId="0" xfId="0" applyAlignment="1" applyFont="1">
      <alignment shrinkToFit="0" vertical="bottom" wrapText="1"/>
    </xf>
    <xf borderId="1" fillId="2" fontId="5" numFmtId="0" xfId="0" applyAlignment="1" applyBorder="1" applyFill="1" applyFont="1">
      <alignment shrinkToFit="0" vertical="bottom" wrapText="0"/>
    </xf>
    <xf borderId="1" fillId="2" fontId="5" numFmtId="164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right" shrinkToFit="0" vertical="bottom" wrapText="0"/>
    </xf>
    <xf borderId="1" fillId="3" fontId="8" numFmtId="0" xfId="0" applyAlignment="1" applyBorder="1" applyFill="1" applyFont="1">
      <alignment shrinkToFit="0" vertical="bottom" wrapText="0"/>
    </xf>
    <xf borderId="1" fillId="3" fontId="8" numFmtId="0" xfId="0" applyAlignment="1" applyBorder="1" applyFont="1">
      <alignment horizontal="right" shrinkToFit="0" vertical="bottom" wrapText="0"/>
    </xf>
    <xf borderId="1" fillId="2" fontId="9" numFmtId="0" xfId="0" applyAlignment="1" applyBorder="1" applyFont="1">
      <alignment horizontal="right" shrinkToFit="0" vertical="bottom" wrapText="0"/>
    </xf>
    <xf borderId="1" fillId="2" fontId="9" numFmtId="3" xfId="0" applyAlignment="1" applyBorder="1" applyFont="1" applyNumberFormat="1">
      <alignment horizontal="right" shrinkToFit="0" vertical="bottom" wrapText="0"/>
    </xf>
    <xf borderId="0" fillId="0" fontId="9" numFmtId="0" xfId="0" applyAlignment="1" applyFont="1">
      <alignment shrinkToFit="0" vertical="bottom" wrapText="0"/>
    </xf>
    <xf borderId="1" fillId="2" fontId="10" numFmtId="0" xfId="0" applyAlignment="1" applyBorder="1" applyFont="1">
      <alignment shrinkToFit="0" vertical="bottom" wrapText="0"/>
    </xf>
    <xf borderId="1" fillId="2" fontId="9" numFmtId="165" xfId="0" applyAlignment="1" applyBorder="1" applyFont="1" applyNumberFormat="1">
      <alignment horizontal="right" shrinkToFit="0" vertical="bottom" wrapText="0"/>
    </xf>
    <xf borderId="1" fillId="4" fontId="11" numFmtId="0" xfId="0" applyAlignment="1" applyBorder="1" applyFill="1" applyFont="1">
      <alignment horizontal="right" shrinkToFit="0" vertical="bottom" wrapText="0"/>
    </xf>
    <xf borderId="1" fillId="4" fontId="12" numFmtId="0" xfId="0" applyAlignment="1" applyBorder="1" applyFont="1">
      <alignment shrinkToFit="0" vertical="bottom" wrapText="0"/>
    </xf>
    <xf borderId="1" fillId="4" fontId="12" numFmtId="0" xfId="0" applyAlignment="1" applyBorder="1" applyFont="1">
      <alignment horizontal="right" shrinkToFit="0" vertical="bottom" wrapText="0"/>
    </xf>
    <xf borderId="0" fillId="0" fontId="8" numFmtId="3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1" fillId="5" fontId="6" numFmtId="0" xfId="0" applyAlignment="1" applyBorder="1" applyFill="1" applyFont="1">
      <alignment shrinkToFit="0" vertical="bottom" wrapText="0"/>
    </xf>
    <xf borderId="0" fillId="0" fontId="9" numFmtId="3" xfId="0" applyAlignment="1" applyFont="1" applyNumberFormat="1">
      <alignment shrinkToFit="0" vertical="bottom" wrapText="0"/>
    </xf>
    <xf borderId="0" fillId="0" fontId="6" numFmtId="3" xfId="0" applyAlignment="1" applyFont="1" applyNumberFormat="1">
      <alignment shrinkToFit="0" vertical="bottom" wrapText="0"/>
    </xf>
    <xf borderId="0" fillId="0" fontId="9" numFmtId="3" xfId="0" applyAlignment="1" applyFont="1" applyNumberFormat="1">
      <alignment horizontal="right" shrinkToFit="0" vertical="bottom" wrapText="0"/>
    </xf>
    <xf borderId="1" fillId="6" fontId="11" numFmtId="0" xfId="0" applyAlignment="1" applyBorder="1" applyFill="1" applyFont="1">
      <alignment horizontal="right" shrinkToFit="0" vertical="bottom" wrapText="0"/>
    </xf>
    <xf borderId="1" fillId="6" fontId="12" numFmtId="0" xfId="0" applyAlignment="1" applyBorder="1" applyFont="1">
      <alignment shrinkToFit="0" vertical="bottom" wrapText="0"/>
    </xf>
    <xf borderId="1" fillId="6" fontId="12" numFmtId="0" xfId="0" applyAlignment="1" applyBorder="1" applyFont="1">
      <alignment horizontal="right" shrinkToFit="0" vertical="bottom" wrapText="0"/>
    </xf>
    <xf borderId="1" fillId="7" fontId="6" numFmtId="0" xfId="0" applyAlignment="1" applyBorder="1" applyFill="1" applyFont="1">
      <alignment shrinkToFit="0" vertical="bottom" wrapText="0"/>
    </xf>
    <xf borderId="1" fillId="2" fontId="6" numFmtId="0" xfId="0" applyAlignment="1" applyBorder="1" applyFont="1">
      <alignment horizontal="right" shrinkToFit="0" vertical="bottom" wrapText="0"/>
    </xf>
    <xf borderId="1" fillId="8" fontId="6" numFmtId="0" xfId="0" applyAlignment="1" applyBorder="1" applyFill="1" applyFont="1">
      <alignment shrinkToFit="0" vertical="bottom" wrapText="0"/>
    </xf>
    <xf borderId="1" fillId="7" fontId="13" numFmtId="0" xfId="0" applyAlignment="1" applyBorder="1" applyFont="1">
      <alignment horizontal="left" shrinkToFit="0" vertical="bottom" wrapText="0"/>
    </xf>
    <xf borderId="1" fillId="7" fontId="6" numFmtId="0" xfId="0" applyAlignment="1" applyBorder="1" applyFont="1">
      <alignment horizontal="left" shrinkToFit="0" vertical="bottom" wrapText="0"/>
    </xf>
    <xf borderId="1" fillId="2" fontId="9" numFmtId="0" xfId="0" applyAlignment="1" applyBorder="1" applyFont="1">
      <alignment shrinkToFit="0" vertical="bottom" wrapText="0"/>
    </xf>
    <xf borderId="1" fillId="9" fontId="11" numFmtId="0" xfId="0" applyAlignment="1" applyBorder="1" applyFill="1" applyFont="1">
      <alignment horizontal="right" shrinkToFit="0" vertical="bottom" wrapText="0"/>
    </xf>
    <xf borderId="1" fillId="9" fontId="14" numFmtId="0" xfId="0" applyAlignment="1" applyBorder="1" applyFont="1">
      <alignment shrinkToFit="0" vertical="bottom" wrapText="0"/>
    </xf>
    <xf borderId="1" fillId="9" fontId="12" numFmtId="0" xfId="0" applyAlignment="1" applyBorder="1" applyFont="1">
      <alignment horizontal="right" shrinkToFit="0" vertical="bottom" wrapText="0"/>
    </xf>
    <xf borderId="1" fillId="10" fontId="15" numFmtId="0" xfId="0" applyAlignment="1" applyBorder="1" applyFill="1" applyFont="1">
      <alignment horizontal="left" shrinkToFit="0" vertical="bottom" wrapText="0"/>
    </xf>
    <xf borderId="0" fillId="0" fontId="10" numFmtId="0" xfId="0" applyAlignment="1" applyFont="1">
      <alignment shrinkToFit="0" vertical="bottom" wrapText="0"/>
    </xf>
    <xf borderId="1" fillId="11" fontId="11" numFmtId="0" xfId="0" applyAlignment="1" applyBorder="1" applyFill="1" applyFont="1">
      <alignment horizontal="right" shrinkToFit="0" vertical="bottom" wrapText="0"/>
    </xf>
    <xf borderId="1" fillId="11" fontId="14" numFmtId="0" xfId="0" applyAlignment="1" applyBorder="1" applyFont="1">
      <alignment shrinkToFit="0" vertical="bottom" wrapText="0"/>
    </xf>
    <xf borderId="0" fillId="0" fontId="6" numFmtId="0" xfId="0" applyAlignment="1" applyFont="1">
      <alignment horizontal="right" shrinkToFit="0" vertical="bottom" wrapText="0"/>
    </xf>
    <xf borderId="1" fillId="12" fontId="6" numFmtId="0" xfId="0" applyAlignment="1" applyBorder="1" applyFill="1" applyFont="1">
      <alignment shrinkToFit="0" vertical="bottom" wrapText="0"/>
    </xf>
    <xf borderId="0" fillId="0" fontId="6" numFmtId="3" xfId="0" applyAlignment="1" applyFont="1" applyNumberFormat="1">
      <alignment horizontal="right" shrinkToFit="0" vertical="bottom" wrapText="0"/>
    </xf>
    <xf borderId="0" fillId="0" fontId="6" numFmtId="165" xfId="0" applyAlignment="1" applyFont="1" applyNumberFormat="1">
      <alignment horizontal="right" shrinkToFit="0" vertical="bottom" wrapText="0"/>
    </xf>
    <xf borderId="1" fillId="12" fontId="6" numFmtId="0" xfId="0" applyAlignment="1" applyBorder="1" applyFont="1">
      <alignment horizontal="left" shrinkToFit="0" vertical="bottom" wrapText="0"/>
    </xf>
    <xf borderId="0" fillId="0" fontId="6" numFmtId="165" xfId="0" applyAlignment="1" applyFont="1" applyNumberFormat="1">
      <alignment shrinkToFit="0" vertical="bottom" wrapText="0"/>
    </xf>
    <xf borderId="1" fillId="2" fontId="16" numFmtId="0" xfId="0" applyAlignment="1" applyBorder="1" applyFont="1">
      <alignment horizontal="right" shrinkToFit="0" vertical="bottom" wrapText="0"/>
    </xf>
    <xf borderId="1" fillId="2" fontId="17" numFmtId="3" xfId="0" applyAlignment="1" applyBorder="1" applyFont="1" applyNumberFormat="1">
      <alignment horizontal="right" shrinkToFit="0" vertical="bottom" wrapText="0"/>
    </xf>
    <xf borderId="0" fillId="0" fontId="18" numFmtId="3" xfId="0" applyAlignment="1" applyFont="1" applyNumberFormat="1">
      <alignment horizontal="right" shrinkToFit="0" vertical="bottom" wrapText="0"/>
    </xf>
    <xf borderId="0" fillId="0" fontId="18" numFmtId="165" xfId="0" applyAlignment="1" applyFont="1" applyNumberFormat="1">
      <alignment shrinkToFit="0" vertical="bottom" wrapText="0"/>
    </xf>
    <xf borderId="0" fillId="0" fontId="18" numFmtId="3" xfId="0" applyAlignment="1" applyFont="1" applyNumberFormat="1">
      <alignment shrinkToFit="0" vertical="bottom" wrapText="0"/>
    </xf>
    <xf borderId="0" fillId="0" fontId="18" numFmtId="0" xfId="0" applyAlignment="1" applyFont="1">
      <alignment shrinkToFit="0" vertical="bottom" wrapText="0"/>
    </xf>
    <xf borderId="1" fillId="3" fontId="14" numFmtId="0" xfId="0" applyAlignment="1" applyBorder="1" applyFont="1">
      <alignment shrinkToFit="0" vertical="bottom" wrapText="0"/>
    </xf>
    <xf borderId="1" fillId="3" fontId="12" numFmtId="0" xfId="0" applyAlignment="1" applyBorder="1" applyFont="1">
      <alignment shrinkToFit="0" vertical="bottom" wrapText="0"/>
    </xf>
    <xf borderId="1" fillId="2" fontId="9" numFmtId="0" xfId="0" applyAlignment="1" applyBorder="1" applyFont="1">
      <alignment horizontal="right" readingOrder="0" shrinkToFit="0" vertical="bottom" wrapText="0"/>
    </xf>
    <xf borderId="0" fillId="0" fontId="9" numFmtId="165" xfId="0" applyAlignment="1" applyFont="1" applyNumberFormat="1">
      <alignment horizontal="right" shrinkToFit="0" vertical="bottom" wrapText="0"/>
    </xf>
    <xf borderId="0" fillId="0" fontId="9" numFmtId="3" xfId="0" applyAlignment="1" applyFont="1" applyNumberFormat="1">
      <alignment horizontal="left" shrinkToFit="0" vertical="bottom" wrapText="0"/>
    </xf>
    <xf borderId="1" fillId="6" fontId="14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1" fillId="9" fontId="12" numFmtId="0" xfId="0" applyAlignment="1" applyBorder="1" applyFont="1">
      <alignment shrinkToFit="0" vertical="bottom" wrapText="0"/>
    </xf>
    <xf borderId="0" fillId="0" fontId="9" numFmtId="165" xfId="0" applyAlignment="1" applyFont="1" applyNumberFormat="1">
      <alignment shrinkToFit="0" vertical="bottom" wrapText="0"/>
    </xf>
    <xf borderId="0" fillId="0" fontId="19" numFmtId="3" xfId="0" applyAlignment="1" applyFont="1" applyNumberFormat="1">
      <alignment shrinkToFit="0" vertical="bottom" wrapText="0"/>
    </xf>
    <xf borderId="0" fillId="0" fontId="19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marticular.net/haushaltsbuch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marticular.net/haushaltsbuch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5"/>
    <col customWidth="1" min="2" max="6" width="12.63"/>
    <col customWidth="1" min="14" max="14" width="14.38"/>
    <col customWidth="1" min="15" max="15" width="16.63"/>
    <col customWidth="1" min="16" max="16" width="12.63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5.7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23.25" customHeight="1">
      <c r="A5" s="5" t="s">
        <v>3</v>
      </c>
      <c r="C5" s="6" t="s">
        <v>4</v>
      </c>
      <c r="D5" s="7">
        <f>TODAY()</f>
        <v>45750</v>
      </c>
      <c r="E5" s="8" t="s">
        <v>5</v>
      </c>
      <c r="F5" s="9">
        <v>12.0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1">
        <v>2025.0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3" t="s">
        <v>18</v>
      </c>
      <c r="O6" s="12" t="s">
        <v>19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14" t="s">
        <v>20</v>
      </c>
      <c r="B7" s="15">
        <f t="shared" ref="B7:M7" si="1">SUM(B12:B17)</f>
        <v>0</v>
      </c>
      <c r="C7" s="15">
        <f t="shared" si="1"/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ref="N7:N9" si="3">SUM(B7:M7)</f>
        <v>0</v>
      </c>
      <c r="O7" s="15">
        <f t="shared" ref="O7:O9" si="4">N7/$F$5</f>
        <v>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4" t="s">
        <v>21</v>
      </c>
      <c r="B8" s="15">
        <f t="shared" ref="B8:M8" si="2">B27+B35+B40+B49+B56+B61+B66+B71+B82+B90+B95+B100</f>
        <v>0</v>
      </c>
      <c r="C8" s="15">
        <f t="shared" si="2"/>
        <v>0</v>
      </c>
      <c r="D8" s="15">
        <f t="shared" si="2"/>
        <v>0</v>
      </c>
      <c r="E8" s="15">
        <f t="shared" si="2"/>
        <v>0</v>
      </c>
      <c r="F8" s="15">
        <f t="shared" si="2"/>
        <v>0</v>
      </c>
      <c r="G8" s="15">
        <f t="shared" si="2"/>
        <v>0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3"/>
        <v>0</v>
      </c>
      <c r="O8" s="15">
        <f t="shared" si="4"/>
        <v>0</v>
      </c>
      <c r="P8" s="16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14" t="s">
        <v>22</v>
      </c>
      <c r="B9" s="17">
        <f t="shared" ref="B9:M9" si="5">B108</f>
        <v>0</v>
      </c>
      <c r="C9" s="17">
        <f t="shared" si="5"/>
        <v>0</v>
      </c>
      <c r="D9" s="17">
        <f t="shared" si="5"/>
        <v>0</v>
      </c>
      <c r="E9" s="17">
        <f t="shared" si="5"/>
        <v>0</v>
      </c>
      <c r="F9" s="17">
        <f t="shared" si="5"/>
        <v>0</v>
      </c>
      <c r="G9" s="17">
        <f t="shared" si="5"/>
        <v>0</v>
      </c>
      <c r="H9" s="17">
        <f t="shared" si="5"/>
        <v>0</v>
      </c>
      <c r="I9" s="17">
        <f t="shared" si="5"/>
        <v>0</v>
      </c>
      <c r="J9" s="17">
        <f t="shared" si="5"/>
        <v>0</v>
      </c>
      <c r="K9" s="17">
        <f t="shared" si="5"/>
        <v>0</v>
      </c>
      <c r="L9" s="17">
        <f t="shared" si="5"/>
        <v>0</v>
      </c>
      <c r="M9" s="17">
        <f t="shared" si="5"/>
        <v>0</v>
      </c>
      <c r="N9" s="15">
        <f t="shared" si="3"/>
        <v>0</v>
      </c>
      <c r="O9" s="15">
        <f t="shared" si="4"/>
        <v>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5.75" customHeight="1">
      <c r="A10" s="14" t="s">
        <v>23</v>
      </c>
      <c r="B10" s="18">
        <f t="shared" ref="B10:O10" si="6">IF(B7&lt;&gt;0,B9/B7,0)</f>
        <v>0</v>
      </c>
      <c r="C10" s="18">
        <f t="shared" si="6"/>
        <v>0</v>
      </c>
      <c r="D10" s="18">
        <f t="shared" si="6"/>
        <v>0</v>
      </c>
      <c r="E10" s="18">
        <f t="shared" si="6"/>
        <v>0</v>
      </c>
      <c r="F10" s="18">
        <f t="shared" si="6"/>
        <v>0</v>
      </c>
      <c r="G10" s="18">
        <f t="shared" si="6"/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 t="shared" si="6"/>
        <v>0</v>
      </c>
      <c r="O10" s="18">
        <f t="shared" si="6"/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19" t="s">
        <v>24</v>
      </c>
      <c r="B11" s="20" t="s">
        <v>6</v>
      </c>
      <c r="C11" s="20" t="s">
        <v>7</v>
      </c>
      <c r="D11" s="20" t="s">
        <v>8</v>
      </c>
      <c r="E11" s="20" t="s">
        <v>9</v>
      </c>
      <c r="F11" s="20" t="s">
        <v>10</v>
      </c>
      <c r="G11" s="20" t="s">
        <v>11</v>
      </c>
      <c r="H11" s="20" t="s">
        <v>12</v>
      </c>
      <c r="I11" s="20" t="s">
        <v>13</v>
      </c>
      <c r="J11" s="20" t="s">
        <v>14</v>
      </c>
      <c r="K11" s="20" t="s">
        <v>15</v>
      </c>
      <c r="L11" s="20" t="s">
        <v>16</v>
      </c>
      <c r="M11" s="20" t="s">
        <v>17</v>
      </c>
      <c r="N11" s="21" t="s">
        <v>18</v>
      </c>
      <c r="O11" s="21" t="s">
        <v>19</v>
      </c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5.75" customHeight="1">
      <c r="A12" s="24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5">
        <f t="shared" ref="N12:N17" si="7">SUM(B12:M12)</f>
        <v>0</v>
      </c>
      <c r="O12" s="15">
        <f t="shared" ref="O12:O17" si="8">N12/$F$5</f>
        <v>0</v>
      </c>
      <c r="P12" s="26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75" customHeight="1">
      <c r="A13" s="24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15">
        <f t="shared" si="7"/>
        <v>0</v>
      </c>
      <c r="O13" s="15">
        <f t="shared" si="8"/>
        <v>0</v>
      </c>
      <c r="P13" s="25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5.75" customHeight="1">
      <c r="A14" s="24" t="s">
        <v>27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15">
        <f t="shared" si="7"/>
        <v>0</v>
      </c>
      <c r="O14" s="15">
        <f t="shared" si="8"/>
        <v>0</v>
      </c>
      <c r="P14" s="25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5.75" customHeight="1">
      <c r="A15" s="24" t="s">
        <v>28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5">
        <f t="shared" si="7"/>
        <v>0</v>
      </c>
      <c r="O15" s="15">
        <f t="shared" si="8"/>
        <v>0</v>
      </c>
      <c r="P15" s="25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24" t="s">
        <v>29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15">
        <f t="shared" si="7"/>
        <v>0</v>
      </c>
      <c r="O16" s="15">
        <f t="shared" si="8"/>
        <v>0</v>
      </c>
      <c r="P16" s="25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24" t="s">
        <v>30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15">
        <f t="shared" si="7"/>
        <v>0</v>
      </c>
      <c r="O17" s="15">
        <f t="shared" si="8"/>
        <v>0</v>
      </c>
      <c r="P17" s="25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28" t="s">
        <v>31</v>
      </c>
      <c r="B18" s="29" t="s">
        <v>6</v>
      </c>
      <c r="C18" s="29" t="s">
        <v>7</v>
      </c>
      <c r="D18" s="29" t="s">
        <v>8</v>
      </c>
      <c r="E18" s="29" t="s">
        <v>9</v>
      </c>
      <c r="F18" s="29" t="s">
        <v>10</v>
      </c>
      <c r="G18" s="29" t="s">
        <v>11</v>
      </c>
      <c r="H18" s="29" t="s">
        <v>12</v>
      </c>
      <c r="I18" s="29" t="s">
        <v>13</v>
      </c>
      <c r="J18" s="29" t="s">
        <v>14</v>
      </c>
      <c r="K18" s="29" t="s">
        <v>15</v>
      </c>
      <c r="L18" s="29" t="s">
        <v>16</v>
      </c>
      <c r="M18" s="29" t="s">
        <v>17</v>
      </c>
      <c r="N18" s="30" t="s">
        <v>18</v>
      </c>
      <c r="O18" s="30" t="s">
        <v>19</v>
      </c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5.75" customHeight="1">
      <c r="A19" s="31" t="s">
        <v>32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5">
        <f t="shared" ref="N19:N26" si="9">SUM(B19:M19)</f>
        <v>0</v>
      </c>
      <c r="O19" s="15">
        <f t="shared" ref="O19:O27" si="10">N19/$F$5</f>
        <v>0</v>
      </c>
      <c r="P19" s="25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31" t="s">
        <v>33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5">
        <f t="shared" si="9"/>
        <v>0</v>
      </c>
      <c r="O20" s="15">
        <f t="shared" si="10"/>
        <v>0</v>
      </c>
      <c r="P20" s="26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31" t="s">
        <v>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5">
        <f t="shared" si="9"/>
        <v>0</v>
      </c>
      <c r="O21" s="15">
        <f t="shared" si="10"/>
        <v>0</v>
      </c>
      <c r="P21" s="26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31" t="s">
        <v>35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5">
        <f t="shared" si="9"/>
        <v>0</v>
      </c>
      <c r="O22" s="15">
        <f t="shared" si="10"/>
        <v>0</v>
      </c>
      <c r="P22" s="26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31" t="s">
        <v>36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5">
        <f t="shared" si="9"/>
        <v>0</v>
      </c>
      <c r="O23" s="15">
        <f t="shared" si="10"/>
        <v>0</v>
      </c>
      <c r="P23" s="26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31" t="s">
        <v>37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5">
        <f t="shared" si="9"/>
        <v>0</v>
      </c>
      <c r="O24" s="15">
        <f t="shared" si="10"/>
        <v>0</v>
      </c>
      <c r="P24" s="26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31" t="s">
        <v>38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5">
        <f t="shared" si="9"/>
        <v>0</v>
      </c>
      <c r="O25" s="15">
        <f t="shared" si="10"/>
        <v>0</v>
      </c>
      <c r="P25" s="26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31" t="s">
        <v>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5">
        <f t="shared" si="9"/>
        <v>0</v>
      </c>
      <c r="O26" s="15">
        <f t="shared" si="10"/>
        <v>0</v>
      </c>
      <c r="P26" s="26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32" t="s">
        <v>40</v>
      </c>
      <c r="B27" s="15">
        <f t="shared" ref="B27:N27" si="11">SUM(B19:B26)</f>
        <v>0</v>
      </c>
      <c r="C27" s="15">
        <f t="shared" si="11"/>
        <v>0</v>
      </c>
      <c r="D27" s="15">
        <f t="shared" si="11"/>
        <v>0</v>
      </c>
      <c r="E27" s="15">
        <f t="shared" si="11"/>
        <v>0</v>
      </c>
      <c r="F27" s="15">
        <f t="shared" si="11"/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 t="shared" si="11"/>
        <v>0</v>
      </c>
      <c r="O27" s="15">
        <f t="shared" si="10"/>
        <v>0</v>
      </c>
      <c r="P27" s="26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28" t="s">
        <v>41</v>
      </c>
      <c r="B28" s="29" t="s">
        <v>6</v>
      </c>
      <c r="C28" s="29" t="s">
        <v>7</v>
      </c>
      <c r="D28" s="29" t="s">
        <v>8</v>
      </c>
      <c r="E28" s="29" t="s">
        <v>9</v>
      </c>
      <c r="F28" s="29" t="s">
        <v>10</v>
      </c>
      <c r="G28" s="29" t="s">
        <v>11</v>
      </c>
      <c r="H28" s="29" t="s">
        <v>12</v>
      </c>
      <c r="I28" s="29" t="s">
        <v>13</v>
      </c>
      <c r="J28" s="29" t="s">
        <v>14</v>
      </c>
      <c r="K28" s="29" t="s">
        <v>15</v>
      </c>
      <c r="L28" s="29" t="s">
        <v>16</v>
      </c>
      <c r="M28" s="29" t="s">
        <v>17</v>
      </c>
      <c r="N28" s="30" t="s">
        <v>18</v>
      </c>
      <c r="O28" s="30" t="s">
        <v>19</v>
      </c>
      <c r="P28" s="22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31" t="s">
        <v>42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15">
        <f t="shared" ref="N29:N34" si="12">SUM(B29:M29)</f>
        <v>0</v>
      </c>
      <c r="O29" s="15">
        <f t="shared" ref="O29:O35" si="13">N29/$F$5</f>
        <v>0</v>
      </c>
      <c r="P29" s="25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31" t="s">
        <v>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5">
        <f t="shared" si="12"/>
        <v>0</v>
      </c>
      <c r="O30" s="15">
        <f t="shared" si="13"/>
        <v>0</v>
      </c>
      <c r="P30" s="25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31" t="s">
        <v>44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5">
        <f t="shared" si="12"/>
        <v>0</v>
      </c>
      <c r="O31" s="15">
        <f t="shared" si="13"/>
        <v>0</v>
      </c>
      <c r="P31" s="26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31" t="s">
        <v>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5">
        <f t="shared" si="12"/>
        <v>0</v>
      </c>
      <c r="O32" s="15">
        <f t="shared" si="13"/>
        <v>0</v>
      </c>
      <c r="P32" s="26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31" t="s">
        <v>46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5">
        <f t="shared" si="12"/>
        <v>0</v>
      </c>
      <c r="O33" s="15">
        <f t="shared" si="13"/>
        <v>0</v>
      </c>
      <c r="P33" s="25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31" t="s">
        <v>47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5">
        <f t="shared" si="12"/>
        <v>0</v>
      </c>
      <c r="O34" s="15">
        <f t="shared" si="13"/>
        <v>0</v>
      </c>
      <c r="P34" s="26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32" t="s">
        <v>48</v>
      </c>
      <c r="B35" s="15">
        <f t="shared" ref="B35:N35" si="14">SUM(B29:B34)</f>
        <v>0</v>
      </c>
      <c r="C35" s="15">
        <f t="shared" si="14"/>
        <v>0</v>
      </c>
      <c r="D35" s="15">
        <f t="shared" si="14"/>
        <v>0</v>
      </c>
      <c r="E35" s="15">
        <f t="shared" si="14"/>
        <v>0</v>
      </c>
      <c r="F35" s="15">
        <f t="shared" si="14"/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5">
        <f t="shared" si="14"/>
        <v>0</v>
      </c>
      <c r="M35" s="15">
        <f t="shared" si="14"/>
        <v>0</v>
      </c>
      <c r="N35" s="15">
        <f t="shared" si="14"/>
        <v>0</v>
      </c>
      <c r="O35" s="15">
        <f t="shared" si="13"/>
        <v>0</v>
      </c>
      <c r="P35" s="26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28" t="s">
        <v>49</v>
      </c>
      <c r="B36" s="29" t="s">
        <v>6</v>
      </c>
      <c r="C36" s="29" t="s">
        <v>7</v>
      </c>
      <c r="D36" s="29" t="s">
        <v>8</v>
      </c>
      <c r="E36" s="29" t="s">
        <v>9</v>
      </c>
      <c r="F36" s="29" t="s">
        <v>10</v>
      </c>
      <c r="G36" s="29" t="s">
        <v>11</v>
      </c>
      <c r="H36" s="29" t="s">
        <v>12</v>
      </c>
      <c r="I36" s="29" t="s">
        <v>13</v>
      </c>
      <c r="J36" s="29" t="s">
        <v>14</v>
      </c>
      <c r="K36" s="29" t="s">
        <v>15</v>
      </c>
      <c r="L36" s="29" t="s">
        <v>16</v>
      </c>
      <c r="M36" s="29" t="s">
        <v>17</v>
      </c>
      <c r="N36" s="30" t="s">
        <v>18</v>
      </c>
      <c r="O36" s="30" t="s">
        <v>19</v>
      </c>
      <c r="P36" s="22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31" t="s">
        <v>50</v>
      </c>
      <c r="B37" s="25"/>
      <c r="C37" s="25"/>
      <c r="D37" s="25"/>
      <c r="E37" s="25"/>
      <c r="F37" s="25"/>
      <c r="G37" s="25"/>
      <c r="H37" s="25"/>
      <c r="I37" s="25"/>
      <c r="J37" s="25"/>
      <c r="K37" s="16"/>
      <c r="L37" s="25"/>
      <c r="M37" s="25"/>
      <c r="N37" s="15">
        <f t="shared" ref="N37:N39" si="15">SUM(B37:M37)</f>
        <v>0</v>
      </c>
      <c r="O37" s="15">
        <f t="shared" ref="O37:O40" si="16">N37/$F$5</f>
        <v>0</v>
      </c>
      <c r="P37" s="26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31" t="s">
        <v>51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5">
        <f t="shared" si="15"/>
        <v>0</v>
      </c>
      <c r="O38" s="15">
        <f t="shared" si="16"/>
        <v>0</v>
      </c>
      <c r="P38" s="26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31" t="s">
        <v>52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5">
        <f t="shared" si="15"/>
        <v>0</v>
      </c>
      <c r="O39" s="15">
        <f t="shared" si="16"/>
        <v>0</v>
      </c>
      <c r="P39" s="26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32" t="s">
        <v>53</v>
      </c>
      <c r="B40" s="15">
        <f t="shared" ref="B40:N40" si="17">SUM(B37:B39)</f>
        <v>0</v>
      </c>
      <c r="C40" s="15">
        <f t="shared" si="17"/>
        <v>0</v>
      </c>
      <c r="D40" s="15">
        <f t="shared" si="17"/>
        <v>0</v>
      </c>
      <c r="E40" s="15">
        <f t="shared" si="17"/>
        <v>0</v>
      </c>
      <c r="F40" s="15">
        <f t="shared" si="17"/>
        <v>0</v>
      </c>
      <c r="G40" s="15">
        <f t="shared" si="17"/>
        <v>0</v>
      </c>
      <c r="H40" s="15">
        <f t="shared" si="17"/>
        <v>0</v>
      </c>
      <c r="I40" s="15">
        <f t="shared" si="17"/>
        <v>0</v>
      </c>
      <c r="J40" s="15">
        <f t="shared" si="17"/>
        <v>0</v>
      </c>
      <c r="K40" s="15">
        <f t="shared" si="17"/>
        <v>0</v>
      </c>
      <c r="L40" s="15">
        <f t="shared" si="17"/>
        <v>0</v>
      </c>
      <c r="M40" s="15">
        <f t="shared" si="17"/>
        <v>0</v>
      </c>
      <c r="N40" s="15">
        <f t="shared" si="17"/>
        <v>0</v>
      </c>
      <c r="O40" s="15">
        <f t="shared" si="16"/>
        <v>0</v>
      </c>
      <c r="P40" s="26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28" t="s">
        <v>54</v>
      </c>
      <c r="B41" s="29" t="s">
        <v>6</v>
      </c>
      <c r="C41" s="29" t="s">
        <v>7</v>
      </c>
      <c r="D41" s="29" t="s">
        <v>8</v>
      </c>
      <c r="E41" s="29" t="s">
        <v>9</v>
      </c>
      <c r="F41" s="29" t="s">
        <v>10</v>
      </c>
      <c r="G41" s="29" t="s">
        <v>11</v>
      </c>
      <c r="H41" s="29" t="s">
        <v>12</v>
      </c>
      <c r="I41" s="29" t="s">
        <v>13</v>
      </c>
      <c r="J41" s="29" t="s">
        <v>14</v>
      </c>
      <c r="K41" s="29" t="s">
        <v>15</v>
      </c>
      <c r="L41" s="29" t="s">
        <v>16</v>
      </c>
      <c r="M41" s="29" t="s">
        <v>17</v>
      </c>
      <c r="N41" s="30" t="s">
        <v>18</v>
      </c>
      <c r="O41" s="30" t="s">
        <v>19</v>
      </c>
      <c r="P41" s="22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31" t="s">
        <v>55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5">
        <f t="shared" ref="N42:N48" si="18">SUM(B42:M42)</f>
        <v>0</v>
      </c>
      <c r="O42" s="15">
        <f t="shared" ref="O42:O49" si="19">N42/$F$5</f>
        <v>0</v>
      </c>
      <c r="P42" s="26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31" t="s">
        <v>56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5">
        <f t="shared" si="18"/>
        <v>0</v>
      </c>
      <c r="O43" s="15">
        <f t="shared" si="19"/>
        <v>0</v>
      </c>
      <c r="P43" s="26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31" t="s">
        <v>57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5">
        <f t="shared" si="18"/>
        <v>0</v>
      </c>
      <c r="O44" s="15">
        <f t="shared" si="19"/>
        <v>0</v>
      </c>
      <c r="P44" s="26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31" t="s">
        <v>58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15">
        <f t="shared" si="18"/>
        <v>0</v>
      </c>
      <c r="O45" s="15">
        <f t="shared" si="19"/>
        <v>0</v>
      </c>
      <c r="P45" s="26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31" t="s">
        <v>59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15">
        <f t="shared" si="18"/>
        <v>0</v>
      </c>
      <c r="O46" s="15">
        <f t="shared" si="19"/>
        <v>0</v>
      </c>
      <c r="P46" s="26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31" t="s">
        <v>60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15">
        <f t="shared" si="18"/>
        <v>0</v>
      </c>
      <c r="O47" s="15">
        <f t="shared" si="19"/>
        <v>0</v>
      </c>
      <c r="P47" s="26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31" t="s">
        <v>61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5">
        <f t="shared" si="18"/>
        <v>0</v>
      </c>
      <c r="O48" s="15">
        <f t="shared" si="19"/>
        <v>0</v>
      </c>
      <c r="P48" s="26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32" t="s">
        <v>62</v>
      </c>
      <c r="B49" s="15">
        <f t="shared" ref="B49:N49" si="20">SUM(B42:B48)</f>
        <v>0</v>
      </c>
      <c r="C49" s="15">
        <f t="shared" si="20"/>
        <v>0</v>
      </c>
      <c r="D49" s="15">
        <f t="shared" si="20"/>
        <v>0</v>
      </c>
      <c r="E49" s="15">
        <f t="shared" si="20"/>
        <v>0</v>
      </c>
      <c r="F49" s="15">
        <f t="shared" si="20"/>
        <v>0</v>
      </c>
      <c r="G49" s="15">
        <f t="shared" si="20"/>
        <v>0</v>
      </c>
      <c r="H49" s="15">
        <f t="shared" si="20"/>
        <v>0</v>
      </c>
      <c r="I49" s="15">
        <f t="shared" si="20"/>
        <v>0</v>
      </c>
      <c r="J49" s="15">
        <f t="shared" si="20"/>
        <v>0</v>
      </c>
      <c r="K49" s="15">
        <f t="shared" si="20"/>
        <v>0</v>
      </c>
      <c r="L49" s="15">
        <f t="shared" si="20"/>
        <v>0</v>
      </c>
      <c r="M49" s="15">
        <f t="shared" si="20"/>
        <v>0</v>
      </c>
      <c r="N49" s="15">
        <f t="shared" si="20"/>
        <v>0</v>
      </c>
      <c r="O49" s="15">
        <f t="shared" si="19"/>
        <v>0</v>
      </c>
      <c r="P49" s="26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28" t="s">
        <v>63</v>
      </c>
      <c r="B50" s="29" t="s">
        <v>6</v>
      </c>
      <c r="C50" s="29" t="s">
        <v>7</v>
      </c>
      <c r="D50" s="29" t="s">
        <v>8</v>
      </c>
      <c r="E50" s="29" t="s">
        <v>9</v>
      </c>
      <c r="F50" s="29" t="s">
        <v>10</v>
      </c>
      <c r="G50" s="29" t="s">
        <v>11</v>
      </c>
      <c r="H50" s="29" t="s">
        <v>12</v>
      </c>
      <c r="I50" s="29" t="s">
        <v>13</v>
      </c>
      <c r="J50" s="29" t="s">
        <v>14</v>
      </c>
      <c r="K50" s="29" t="s">
        <v>15</v>
      </c>
      <c r="L50" s="29" t="s">
        <v>16</v>
      </c>
      <c r="M50" s="29" t="s">
        <v>17</v>
      </c>
      <c r="N50" s="30" t="s">
        <v>18</v>
      </c>
      <c r="O50" s="30" t="s">
        <v>19</v>
      </c>
      <c r="P50" s="22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31" t="s">
        <v>64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15">
        <f t="shared" ref="N51:N55" si="21">SUM(B51:M51)</f>
        <v>0</v>
      </c>
      <c r="O51" s="15">
        <f t="shared" ref="O51:O56" si="22">N51/$F$5</f>
        <v>0</v>
      </c>
      <c r="P51" s="26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31" t="s">
        <v>65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15">
        <f t="shared" si="21"/>
        <v>0</v>
      </c>
      <c r="O52" s="15">
        <f t="shared" si="22"/>
        <v>0</v>
      </c>
      <c r="P52" s="26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31" t="s">
        <v>66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15">
        <f t="shared" si="21"/>
        <v>0</v>
      </c>
      <c r="O53" s="15">
        <f t="shared" si="22"/>
        <v>0</v>
      </c>
      <c r="P53" s="26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31" t="s">
        <v>67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5">
        <f t="shared" si="21"/>
        <v>0</v>
      </c>
      <c r="O54" s="15">
        <f t="shared" si="22"/>
        <v>0</v>
      </c>
      <c r="P54" s="26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31" t="s">
        <v>47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5">
        <f t="shared" si="21"/>
        <v>0</v>
      </c>
      <c r="O55" s="15">
        <f t="shared" si="22"/>
        <v>0</v>
      </c>
      <c r="P55" s="26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32" t="s">
        <v>68</v>
      </c>
      <c r="B56" s="15">
        <f t="shared" ref="B56:N56" si="23">SUM(B51:B55)</f>
        <v>0</v>
      </c>
      <c r="C56" s="15">
        <f t="shared" si="23"/>
        <v>0</v>
      </c>
      <c r="D56" s="15">
        <f t="shared" si="23"/>
        <v>0</v>
      </c>
      <c r="E56" s="15">
        <f t="shared" si="23"/>
        <v>0</v>
      </c>
      <c r="F56" s="15">
        <f t="shared" si="23"/>
        <v>0</v>
      </c>
      <c r="G56" s="15">
        <f t="shared" si="23"/>
        <v>0</v>
      </c>
      <c r="H56" s="15">
        <f t="shared" si="23"/>
        <v>0</v>
      </c>
      <c r="I56" s="15">
        <f t="shared" si="23"/>
        <v>0</v>
      </c>
      <c r="J56" s="15">
        <f t="shared" si="23"/>
        <v>0</v>
      </c>
      <c r="K56" s="15">
        <f t="shared" si="23"/>
        <v>0</v>
      </c>
      <c r="L56" s="15">
        <f t="shared" si="23"/>
        <v>0</v>
      </c>
      <c r="M56" s="15">
        <f t="shared" si="23"/>
        <v>0</v>
      </c>
      <c r="N56" s="15">
        <f t="shared" si="23"/>
        <v>0</v>
      </c>
      <c r="O56" s="15">
        <f t="shared" si="22"/>
        <v>0</v>
      </c>
      <c r="P56" s="26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28" t="s">
        <v>69</v>
      </c>
      <c r="B57" s="29" t="s">
        <v>6</v>
      </c>
      <c r="C57" s="29" t="s">
        <v>7</v>
      </c>
      <c r="D57" s="29" t="s">
        <v>8</v>
      </c>
      <c r="E57" s="29" t="s">
        <v>9</v>
      </c>
      <c r="F57" s="29" t="s">
        <v>10</v>
      </c>
      <c r="G57" s="29" t="s">
        <v>11</v>
      </c>
      <c r="H57" s="29" t="s">
        <v>12</v>
      </c>
      <c r="I57" s="29" t="s">
        <v>13</v>
      </c>
      <c r="J57" s="29" t="s">
        <v>14</v>
      </c>
      <c r="K57" s="29" t="s">
        <v>15</v>
      </c>
      <c r="L57" s="29" t="s">
        <v>16</v>
      </c>
      <c r="M57" s="29" t="s">
        <v>17</v>
      </c>
      <c r="N57" s="30" t="s">
        <v>18</v>
      </c>
      <c r="O57" s="30" t="s">
        <v>19</v>
      </c>
      <c r="P57" s="22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31" t="s">
        <v>70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15">
        <f t="shared" ref="N58:N60" si="24">SUM(B58:M58)</f>
        <v>0</v>
      </c>
      <c r="O58" s="15">
        <f t="shared" ref="O58:O61" si="25">N58/$F$5</f>
        <v>0</v>
      </c>
      <c r="P58" s="26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31" t="s">
        <v>71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15">
        <f t="shared" si="24"/>
        <v>0</v>
      </c>
      <c r="O59" s="15">
        <f t="shared" si="25"/>
        <v>0</v>
      </c>
      <c r="P59" s="26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31" t="s">
        <v>47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15">
        <f t="shared" si="24"/>
        <v>0</v>
      </c>
      <c r="O60" s="15">
        <f t="shared" si="25"/>
        <v>0</v>
      </c>
      <c r="P60" s="26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32" t="s">
        <v>72</v>
      </c>
      <c r="B61" s="15">
        <f t="shared" ref="B61:N61" si="26">SUM(B58:B60)</f>
        <v>0</v>
      </c>
      <c r="C61" s="15">
        <f t="shared" si="26"/>
        <v>0</v>
      </c>
      <c r="D61" s="15">
        <f t="shared" si="26"/>
        <v>0</v>
      </c>
      <c r="E61" s="15">
        <f t="shared" si="26"/>
        <v>0</v>
      </c>
      <c r="F61" s="15">
        <f t="shared" si="26"/>
        <v>0</v>
      </c>
      <c r="G61" s="15">
        <f t="shared" si="26"/>
        <v>0</v>
      </c>
      <c r="H61" s="15">
        <f t="shared" si="26"/>
        <v>0</v>
      </c>
      <c r="I61" s="15">
        <f t="shared" si="26"/>
        <v>0</v>
      </c>
      <c r="J61" s="15">
        <f t="shared" si="26"/>
        <v>0</v>
      </c>
      <c r="K61" s="15">
        <f t="shared" si="26"/>
        <v>0</v>
      </c>
      <c r="L61" s="15">
        <f t="shared" si="26"/>
        <v>0</v>
      </c>
      <c r="M61" s="15">
        <f t="shared" si="26"/>
        <v>0</v>
      </c>
      <c r="N61" s="15">
        <f t="shared" si="26"/>
        <v>0</v>
      </c>
      <c r="O61" s="15">
        <f t="shared" si="25"/>
        <v>0</v>
      </c>
      <c r="P61" s="26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28" t="s">
        <v>73</v>
      </c>
      <c r="B62" s="29" t="s">
        <v>6</v>
      </c>
      <c r="C62" s="29" t="s">
        <v>7</v>
      </c>
      <c r="D62" s="29" t="s">
        <v>8</v>
      </c>
      <c r="E62" s="29" t="s">
        <v>9</v>
      </c>
      <c r="F62" s="29" t="s">
        <v>10</v>
      </c>
      <c r="G62" s="29" t="s">
        <v>11</v>
      </c>
      <c r="H62" s="29" t="s">
        <v>12</v>
      </c>
      <c r="I62" s="29" t="s">
        <v>13</v>
      </c>
      <c r="J62" s="29" t="s">
        <v>14</v>
      </c>
      <c r="K62" s="29" t="s">
        <v>15</v>
      </c>
      <c r="L62" s="29" t="s">
        <v>16</v>
      </c>
      <c r="M62" s="29" t="s">
        <v>17</v>
      </c>
      <c r="N62" s="30" t="s">
        <v>18</v>
      </c>
      <c r="O62" s="30" t="s">
        <v>19</v>
      </c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31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5">
        <f t="shared" ref="N63:N65" si="27">SUM(B63:M63)</f>
        <v>0</v>
      </c>
      <c r="O63" s="15">
        <f t="shared" ref="O63:O66" si="28">N63/$F$5</f>
        <v>0</v>
      </c>
      <c r="P63" s="26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31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5">
        <f t="shared" si="27"/>
        <v>0</v>
      </c>
      <c r="O64" s="15">
        <f t="shared" si="28"/>
        <v>0</v>
      </c>
      <c r="P64" s="26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31" t="s">
        <v>76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15">
        <f t="shared" si="27"/>
        <v>0</v>
      </c>
      <c r="O65" s="15">
        <f t="shared" si="28"/>
        <v>0</v>
      </c>
      <c r="P65" s="26"/>
      <c r="Q65" s="33"/>
      <c r="R65" s="33"/>
      <c r="S65" s="33"/>
      <c r="T65" s="33"/>
      <c r="U65" s="33"/>
      <c r="V65" s="33"/>
      <c r="W65" s="33"/>
      <c r="X65" s="33"/>
      <c r="Y65" s="33"/>
      <c r="Z65" s="10"/>
    </row>
    <row r="66" ht="15.75" customHeight="1">
      <c r="A66" s="32" t="s">
        <v>77</v>
      </c>
      <c r="B66" s="15">
        <f t="shared" ref="B66:N66" si="29">SUM(B63:B65)</f>
        <v>0</v>
      </c>
      <c r="C66" s="15">
        <f t="shared" si="29"/>
        <v>0</v>
      </c>
      <c r="D66" s="15">
        <f t="shared" si="29"/>
        <v>0</v>
      </c>
      <c r="E66" s="15">
        <f t="shared" si="29"/>
        <v>0</v>
      </c>
      <c r="F66" s="15">
        <f t="shared" si="29"/>
        <v>0</v>
      </c>
      <c r="G66" s="15">
        <f t="shared" si="29"/>
        <v>0</v>
      </c>
      <c r="H66" s="15">
        <f t="shared" si="29"/>
        <v>0</v>
      </c>
      <c r="I66" s="15">
        <f t="shared" si="29"/>
        <v>0</v>
      </c>
      <c r="J66" s="15">
        <f t="shared" si="29"/>
        <v>0</v>
      </c>
      <c r="K66" s="15">
        <f t="shared" si="29"/>
        <v>0</v>
      </c>
      <c r="L66" s="15">
        <f t="shared" si="29"/>
        <v>0</v>
      </c>
      <c r="M66" s="15">
        <f t="shared" si="29"/>
        <v>0</v>
      </c>
      <c r="N66" s="15">
        <f t="shared" si="29"/>
        <v>0</v>
      </c>
      <c r="O66" s="15">
        <f t="shared" si="28"/>
        <v>0</v>
      </c>
      <c r="P66" s="26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28" t="s">
        <v>78</v>
      </c>
      <c r="B67" s="29" t="s">
        <v>6</v>
      </c>
      <c r="C67" s="29" t="s">
        <v>7</v>
      </c>
      <c r="D67" s="29" t="s">
        <v>8</v>
      </c>
      <c r="E67" s="29" t="s">
        <v>9</v>
      </c>
      <c r="F67" s="29" t="s">
        <v>10</v>
      </c>
      <c r="G67" s="29" t="s">
        <v>11</v>
      </c>
      <c r="H67" s="29" t="s">
        <v>12</v>
      </c>
      <c r="I67" s="29" t="s">
        <v>13</v>
      </c>
      <c r="J67" s="29" t="s">
        <v>14</v>
      </c>
      <c r="K67" s="29" t="s">
        <v>15</v>
      </c>
      <c r="L67" s="29" t="s">
        <v>16</v>
      </c>
      <c r="M67" s="29" t="s">
        <v>17</v>
      </c>
      <c r="N67" s="30" t="s">
        <v>18</v>
      </c>
      <c r="O67" s="30" t="s">
        <v>19</v>
      </c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31" t="s">
        <v>79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15">
        <f t="shared" ref="N68:N70" si="30">SUM(B68:M68)</f>
        <v>0</v>
      </c>
      <c r="O68" s="15">
        <f t="shared" ref="O68:O71" si="31">N68/$F$5</f>
        <v>0</v>
      </c>
      <c r="P68" s="26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31" t="s">
        <v>80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15">
        <f t="shared" si="30"/>
        <v>0</v>
      </c>
      <c r="O69" s="15">
        <f t="shared" si="31"/>
        <v>0</v>
      </c>
      <c r="P69" s="26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31" t="s">
        <v>81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15">
        <f t="shared" si="30"/>
        <v>0</v>
      </c>
      <c r="O70" s="15">
        <f t="shared" si="31"/>
        <v>0</v>
      </c>
      <c r="P70" s="26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32" t="s">
        <v>82</v>
      </c>
      <c r="B71" s="15">
        <f t="shared" ref="B71:N71" si="32">SUM(B68:B70)</f>
        <v>0</v>
      </c>
      <c r="C71" s="15">
        <f t="shared" si="32"/>
        <v>0</v>
      </c>
      <c r="D71" s="15">
        <f t="shared" si="32"/>
        <v>0</v>
      </c>
      <c r="E71" s="15">
        <f t="shared" si="32"/>
        <v>0</v>
      </c>
      <c r="F71" s="15">
        <f t="shared" si="32"/>
        <v>0</v>
      </c>
      <c r="G71" s="15">
        <f t="shared" si="32"/>
        <v>0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0</v>
      </c>
      <c r="L71" s="15">
        <f t="shared" si="32"/>
        <v>0</v>
      </c>
      <c r="M71" s="15">
        <f t="shared" si="32"/>
        <v>0</v>
      </c>
      <c r="N71" s="15">
        <f t="shared" si="32"/>
        <v>0</v>
      </c>
      <c r="O71" s="15">
        <f t="shared" si="31"/>
        <v>0</v>
      </c>
      <c r="P71" s="26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28" t="s">
        <v>83</v>
      </c>
      <c r="B72" s="29" t="s">
        <v>6</v>
      </c>
      <c r="C72" s="29" t="s">
        <v>7</v>
      </c>
      <c r="D72" s="29" t="s">
        <v>8</v>
      </c>
      <c r="E72" s="29" t="s">
        <v>9</v>
      </c>
      <c r="F72" s="29" t="s">
        <v>10</v>
      </c>
      <c r="G72" s="29" t="s">
        <v>11</v>
      </c>
      <c r="H72" s="29" t="s">
        <v>12</v>
      </c>
      <c r="I72" s="29" t="s">
        <v>13</v>
      </c>
      <c r="J72" s="29" t="s">
        <v>14</v>
      </c>
      <c r="K72" s="29" t="s">
        <v>15</v>
      </c>
      <c r="L72" s="29" t="s">
        <v>16</v>
      </c>
      <c r="M72" s="29" t="s">
        <v>17</v>
      </c>
      <c r="N72" s="30" t="s">
        <v>18</v>
      </c>
      <c r="O72" s="30" t="s">
        <v>19</v>
      </c>
      <c r="P72" s="22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34" t="s">
        <v>84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4">
        <f t="shared" ref="N73:N81" si="33">B73+C73+D73+E73+F73+G73+H73+I73+J73+K73+L73+M73</f>
        <v>0</v>
      </c>
      <c r="O73" s="15">
        <f t="shared" ref="O73:O82" si="34">N73/$F$5</f>
        <v>0</v>
      </c>
      <c r="P73" s="26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34" t="s">
        <v>85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4">
        <f t="shared" si="33"/>
        <v>0</v>
      </c>
      <c r="O74" s="15">
        <f t="shared" si="34"/>
        <v>0</v>
      </c>
      <c r="P74" s="26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34" t="s">
        <v>86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4">
        <f t="shared" si="33"/>
        <v>0</v>
      </c>
      <c r="O75" s="15">
        <f t="shared" si="34"/>
        <v>0</v>
      </c>
      <c r="P75" s="26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34" t="s">
        <v>87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4">
        <f t="shared" si="33"/>
        <v>0</v>
      </c>
      <c r="O76" s="15">
        <f t="shared" si="34"/>
        <v>0</v>
      </c>
      <c r="P76" s="26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35" t="s">
        <v>88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4">
        <f t="shared" si="33"/>
        <v>0</v>
      </c>
      <c r="O77" s="15">
        <f t="shared" si="34"/>
        <v>0</v>
      </c>
      <c r="P77" s="26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35" t="s">
        <v>89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4">
        <f t="shared" si="33"/>
        <v>0</v>
      </c>
      <c r="O78" s="15">
        <f t="shared" si="34"/>
        <v>0</v>
      </c>
      <c r="P78" s="26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35" t="s">
        <v>90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4">
        <f t="shared" si="33"/>
        <v>0</v>
      </c>
      <c r="O79" s="15">
        <f t="shared" si="34"/>
        <v>0</v>
      </c>
      <c r="P79" s="26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35" t="s">
        <v>91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4">
        <f t="shared" si="33"/>
        <v>0</v>
      </c>
      <c r="O80" s="15">
        <f t="shared" si="34"/>
        <v>0</v>
      </c>
      <c r="P80" s="26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35" t="s">
        <v>92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4">
        <f t="shared" si="33"/>
        <v>0</v>
      </c>
      <c r="O81" s="15">
        <f t="shared" si="34"/>
        <v>0</v>
      </c>
      <c r="P81" s="26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32" t="s">
        <v>93</v>
      </c>
      <c r="B82" s="36">
        <f t="shared" ref="B82:N82" si="35">SUM(B73:B81)</f>
        <v>0</v>
      </c>
      <c r="C82" s="36">
        <f t="shared" si="35"/>
        <v>0</v>
      </c>
      <c r="D82" s="36">
        <f t="shared" si="35"/>
        <v>0</v>
      </c>
      <c r="E82" s="36">
        <f t="shared" si="35"/>
        <v>0</v>
      </c>
      <c r="F82" s="36">
        <f t="shared" si="35"/>
        <v>0</v>
      </c>
      <c r="G82" s="36">
        <f t="shared" si="35"/>
        <v>0</v>
      </c>
      <c r="H82" s="36">
        <f t="shared" si="35"/>
        <v>0</v>
      </c>
      <c r="I82" s="36">
        <f t="shared" si="35"/>
        <v>0</v>
      </c>
      <c r="J82" s="36">
        <f t="shared" si="35"/>
        <v>0</v>
      </c>
      <c r="K82" s="36">
        <f t="shared" si="35"/>
        <v>0</v>
      </c>
      <c r="L82" s="36">
        <f t="shared" si="35"/>
        <v>0</v>
      </c>
      <c r="M82" s="36">
        <f t="shared" si="35"/>
        <v>0</v>
      </c>
      <c r="N82" s="14">
        <f t="shared" si="35"/>
        <v>0</v>
      </c>
      <c r="O82" s="15">
        <f t="shared" si="34"/>
        <v>0</v>
      </c>
      <c r="P82" s="26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28" t="s">
        <v>94</v>
      </c>
      <c r="B83" s="29" t="s">
        <v>6</v>
      </c>
      <c r="C83" s="29" t="s">
        <v>7</v>
      </c>
      <c r="D83" s="29" t="s">
        <v>8</v>
      </c>
      <c r="E83" s="29" t="s">
        <v>9</v>
      </c>
      <c r="F83" s="29" t="s">
        <v>10</v>
      </c>
      <c r="G83" s="29" t="s">
        <v>11</v>
      </c>
      <c r="H83" s="29" t="s">
        <v>12</v>
      </c>
      <c r="I83" s="29" t="s">
        <v>13</v>
      </c>
      <c r="J83" s="29" t="s">
        <v>14</v>
      </c>
      <c r="K83" s="29" t="s">
        <v>15</v>
      </c>
      <c r="L83" s="29" t="s">
        <v>16</v>
      </c>
      <c r="M83" s="29" t="s">
        <v>17</v>
      </c>
      <c r="N83" s="30" t="s">
        <v>18</v>
      </c>
      <c r="O83" s="30" t="s">
        <v>19</v>
      </c>
      <c r="P83" s="22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31" t="s">
        <v>95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15">
        <f t="shared" ref="N84:N89" si="36">SUM(B84:M84)</f>
        <v>0</v>
      </c>
      <c r="O84" s="15">
        <f t="shared" ref="O84:O90" si="37">N84/$F$5</f>
        <v>0</v>
      </c>
      <c r="P84" s="26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31" t="s">
        <v>96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16"/>
      <c r="N85" s="15">
        <f t="shared" si="36"/>
        <v>0</v>
      </c>
      <c r="O85" s="15">
        <f t="shared" si="37"/>
        <v>0</v>
      </c>
      <c r="P85" s="26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31" t="s">
        <v>97</v>
      </c>
      <c r="B86" s="25"/>
      <c r="C86" s="25"/>
      <c r="D86" s="25"/>
      <c r="E86" s="25"/>
      <c r="F86" s="25"/>
      <c r="G86" s="25"/>
      <c r="H86" s="25"/>
      <c r="I86" s="25"/>
      <c r="J86" s="16"/>
      <c r="K86" s="25"/>
      <c r="L86" s="25"/>
      <c r="M86" s="25"/>
      <c r="N86" s="15">
        <f t="shared" si="36"/>
        <v>0</v>
      </c>
      <c r="O86" s="15">
        <f t="shared" si="37"/>
        <v>0</v>
      </c>
      <c r="P86" s="26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31" t="s">
        <v>98</v>
      </c>
      <c r="B87" s="25"/>
      <c r="C87" s="25"/>
      <c r="D87" s="25"/>
      <c r="E87" s="25"/>
      <c r="F87" s="25"/>
      <c r="G87" s="25"/>
      <c r="H87" s="25"/>
      <c r="I87" s="25"/>
      <c r="J87" s="16"/>
      <c r="K87" s="25"/>
      <c r="L87" s="25"/>
      <c r="M87" s="25"/>
      <c r="N87" s="15">
        <f t="shared" si="36"/>
        <v>0</v>
      </c>
      <c r="O87" s="15">
        <f t="shared" si="37"/>
        <v>0</v>
      </c>
      <c r="P87" s="26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31" t="s">
        <v>99</v>
      </c>
      <c r="B88" s="25"/>
      <c r="C88" s="25"/>
      <c r="D88" s="25"/>
      <c r="E88" s="25"/>
      <c r="F88" s="25"/>
      <c r="G88" s="25"/>
      <c r="H88" s="25"/>
      <c r="I88" s="25"/>
      <c r="J88" s="16"/>
      <c r="K88" s="25"/>
      <c r="L88" s="25"/>
      <c r="M88" s="25"/>
      <c r="N88" s="15">
        <f t="shared" si="36"/>
        <v>0</v>
      </c>
      <c r="O88" s="15">
        <f t="shared" si="37"/>
        <v>0</v>
      </c>
      <c r="P88" s="26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31" t="s">
        <v>100</v>
      </c>
      <c r="B89" s="25"/>
      <c r="C89" s="25"/>
      <c r="D89" s="25"/>
      <c r="E89" s="25"/>
      <c r="F89" s="25"/>
      <c r="G89" s="25"/>
      <c r="H89" s="25"/>
      <c r="I89" s="25"/>
      <c r="J89" s="16"/>
      <c r="K89" s="25"/>
      <c r="L89" s="25"/>
      <c r="M89" s="25"/>
      <c r="N89" s="15">
        <f t="shared" si="36"/>
        <v>0</v>
      </c>
      <c r="O89" s="15">
        <f t="shared" si="37"/>
        <v>0</v>
      </c>
      <c r="P89" s="26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32" t="s">
        <v>101</v>
      </c>
      <c r="B90" s="15">
        <f t="shared" ref="B90:N90" si="38">SUM(B84:B89)</f>
        <v>0</v>
      </c>
      <c r="C90" s="15">
        <f t="shared" si="38"/>
        <v>0</v>
      </c>
      <c r="D90" s="15">
        <f t="shared" si="38"/>
        <v>0</v>
      </c>
      <c r="E90" s="15">
        <f t="shared" si="38"/>
        <v>0</v>
      </c>
      <c r="F90" s="15">
        <f t="shared" si="38"/>
        <v>0</v>
      </c>
      <c r="G90" s="15">
        <f t="shared" si="38"/>
        <v>0</v>
      </c>
      <c r="H90" s="15">
        <f t="shared" si="38"/>
        <v>0</v>
      </c>
      <c r="I90" s="15">
        <f t="shared" si="38"/>
        <v>0</v>
      </c>
      <c r="J90" s="15">
        <f t="shared" si="38"/>
        <v>0</v>
      </c>
      <c r="K90" s="15">
        <f t="shared" si="38"/>
        <v>0</v>
      </c>
      <c r="L90" s="15">
        <f t="shared" si="38"/>
        <v>0</v>
      </c>
      <c r="M90" s="15">
        <f t="shared" si="38"/>
        <v>0</v>
      </c>
      <c r="N90" s="15">
        <f t="shared" si="38"/>
        <v>0</v>
      </c>
      <c r="O90" s="15">
        <f t="shared" si="37"/>
        <v>0</v>
      </c>
      <c r="P90" s="26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28" t="s">
        <v>102</v>
      </c>
      <c r="B91" s="29" t="s">
        <v>6</v>
      </c>
      <c r="C91" s="29" t="s">
        <v>7</v>
      </c>
      <c r="D91" s="29" t="s">
        <v>8</v>
      </c>
      <c r="E91" s="29" t="s">
        <v>9</v>
      </c>
      <c r="F91" s="29" t="s">
        <v>10</v>
      </c>
      <c r="G91" s="29" t="s">
        <v>11</v>
      </c>
      <c r="H91" s="29" t="s">
        <v>12</v>
      </c>
      <c r="I91" s="29" t="s">
        <v>13</v>
      </c>
      <c r="J91" s="29" t="s">
        <v>14</v>
      </c>
      <c r="K91" s="29" t="s">
        <v>15</v>
      </c>
      <c r="L91" s="29" t="s">
        <v>16</v>
      </c>
      <c r="M91" s="29" t="s">
        <v>17</v>
      </c>
      <c r="N91" s="30" t="s">
        <v>18</v>
      </c>
      <c r="O91" s="30" t="s">
        <v>19</v>
      </c>
      <c r="P91" s="22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31" t="s">
        <v>103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15">
        <f t="shared" ref="N92:N94" si="39">SUM(B92:M92)</f>
        <v>0</v>
      </c>
      <c r="O92" s="15">
        <f t="shared" ref="O92:O95" si="40">N92/$F$5</f>
        <v>0</v>
      </c>
      <c r="P92" s="26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31" t="s">
        <v>104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15">
        <f t="shared" si="39"/>
        <v>0</v>
      </c>
      <c r="O93" s="15">
        <f t="shared" si="40"/>
        <v>0</v>
      </c>
      <c r="P93" s="26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31" t="s">
        <v>47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15">
        <f t="shared" si="39"/>
        <v>0</v>
      </c>
      <c r="O94" s="15">
        <f t="shared" si="40"/>
        <v>0</v>
      </c>
      <c r="P94" s="26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32" t="s">
        <v>105</v>
      </c>
      <c r="B95" s="15">
        <f t="shared" ref="B95:N95" si="41">SUM(B92:B94)</f>
        <v>0</v>
      </c>
      <c r="C95" s="15">
        <f t="shared" si="41"/>
        <v>0</v>
      </c>
      <c r="D95" s="15">
        <f t="shared" si="41"/>
        <v>0</v>
      </c>
      <c r="E95" s="15">
        <f t="shared" si="41"/>
        <v>0</v>
      </c>
      <c r="F95" s="15">
        <f t="shared" si="41"/>
        <v>0</v>
      </c>
      <c r="G95" s="15">
        <f t="shared" si="41"/>
        <v>0</v>
      </c>
      <c r="H95" s="15">
        <f t="shared" si="41"/>
        <v>0</v>
      </c>
      <c r="I95" s="15">
        <f t="shared" si="41"/>
        <v>0</v>
      </c>
      <c r="J95" s="15">
        <f t="shared" si="41"/>
        <v>0</v>
      </c>
      <c r="K95" s="15">
        <f t="shared" si="41"/>
        <v>0</v>
      </c>
      <c r="L95" s="15">
        <f t="shared" si="41"/>
        <v>0</v>
      </c>
      <c r="M95" s="15">
        <f t="shared" si="41"/>
        <v>0</v>
      </c>
      <c r="N95" s="15">
        <f t="shared" si="41"/>
        <v>0</v>
      </c>
      <c r="O95" s="15">
        <f t="shared" si="40"/>
        <v>0</v>
      </c>
      <c r="P95" s="26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28" t="s">
        <v>106</v>
      </c>
      <c r="B96" s="29" t="s">
        <v>6</v>
      </c>
      <c r="C96" s="29" t="s">
        <v>7</v>
      </c>
      <c r="D96" s="29" t="s">
        <v>8</v>
      </c>
      <c r="E96" s="29" t="s">
        <v>9</v>
      </c>
      <c r="F96" s="29" t="s">
        <v>10</v>
      </c>
      <c r="G96" s="29" t="s">
        <v>11</v>
      </c>
      <c r="H96" s="29" t="s">
        <v>12</v>
      </c>
      <c r="I96" s="29" t="s">
        <v>13</v>
      </c>
      <c r="J96" s="29" t="s">
        <v>14</v>
      </c>
      <c r="K96" s="29" t="s">
        <v>15</v>
      </c>
      <c r="L96" s="29" t="s">
        <v>16</v>
      </c>
      <c r="M96" s="29" t="s">
        <v>17</v>
      </c>
      <c r="N96" s="30" t="s">
        <v>18</v>
      </c>
      <c r="O96" s="30" t="s">
        <v>19</v>
      </c>
      <c r="P96" s="22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31" t="s">
        <v>107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15">
        <f t="shared" ref="N97:N99" si="42">SUM(B97:M97)</f>
        <v>0</v>
      </c>
      <c r="O97" s="15">
        <f t="shared" ref="O97:O100" si="43">N97/$F$5</f>
        <v>0</v>
      </c>
      <c r="P97" s="26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31" t="s">
        <v>108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15">
        <f t="shared" si="42"/>
        <v>0</v>
      </c>
      <c r="O98" s="15">
        <f t="shared" si="43"/>
        <v>0</v>
      </c>
      <c r="P98" s="26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31" t="s">
        <v>47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15">
        <f t="shared" si="42"/>
        <v>0</v>
      </c>
      <c r="O99" s="15">
        <f t="shared" si="43"/>
        <v>0</v>
      </c>
      <c r="P99" s="26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32" t="s">
        <v>109</v>
      </c>
      <c r="B100" s="15">
        <f t="shared" ref="B100:N100" si="44">SUM(B97:B99)</f>
        <v>0</v>
      </c>
      <c r="C100" s="15">
        <f t="shared" si="44"/>
        <v>0</v>
      </c>
      <c r="D100" s="15">
        <f t="shared" si="44"/>
        <v>0</v>
      </c>
      <c r="E100" s="15">
        <f t="shared" si="44"/>
        <v>0</v>
      </c>
      <c r="F100" s="15">
        <f t="shared" si="44"/>
        <v>0</v>
      </c>
      <c r="G100" s="15">
        <f t="shared" si="44"/>
        <v>0</v>
      </c>
      <c r="H100" s="15">
        <f t="shared" si="44"/>
        <v>0</v>
      </c>
      <c r="I100" s="15">
        <f t="shared" si="44"/>
        <v>0</v>
      </c>
      <c r="J100" s="15">
        <f t="shared" si="44"/>
        <v>0</v>
      </c>
      <c r="K100" s="15">
        <f t="shared" si="44"/>
        <v>0</v>
      </c>
      <c r="L100" s="15">
        <f t="shared" si="44"/>
        <v>0</v>
      </c>
      <c r="M100" s="15">
        <f t="shared" si="44"/>
        <v>0</v>
      </c>
      <c r="N100" s="15">
        <f t="shared" si="44"/>
        <v>0</v>
      </c>
      <c r="O100" s="15">
        <f t="shared" si="43"/>
        <v>0</v>
      </c>
      <c r="P100" s="26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37" t="s">
        <v>110</v>
      </c>
      <c r="B101" s="38" t="s">
        <v>6</v>
      </c>
      <c r="C101" s="38" t="s">
        <v>7</v>
      </c>
      <c r="D101" s="38" t="s">
        <v>8</v>
      </c>
      <c r="E101" s="38" t="s">
        <v>9</v>
      </c>
      <c r="F101" s="38" t="s">
        <v>10</v>
      </c>
      <c r="G101" s="38" t="s">
        <v>11</v>
      </c>
      <c r="H101" s="38" t="s">
        <v>12</v>
      </c>
      <c r="I101" s="38" t="s">
        <v>13</v>
      </c>
      <c r="J101" s="38" t="s">
        <v>14</v>
      </c>
      <c r="K101" s="38" t="s">
        <v>15</v>
      </c>
      <c r="L101" s="38" t="s">
        <v>16</v>
      </c>
      <c r="M101" s="38" t="s">
        <v>17</v>
      </c>
      <c r="N101" s="39" t="s">
        <v>18</v>
      </c>
      <c r="O101" s="39" t="s">
        <v>19</v>
      </c>
      <c r="P101" s="22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40" t="s">
        <v>111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15">
        <f t="shared" ref="N102:N107" si="45">SUM(B102:M102)</f>
        <v>0</v>
      </c>
      <c r="O102" s="15">
        <f t="shared" ref="O102:O108" si="46">N102/$F$5</f>
        <v>0</v>
      </c>
      <c r="P102" s="26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40" t="s">
        <v>112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15">
        <f t="shared" si="45"/>
        <v>0</v>
      </c>
      <c r="O103" s="15">
        <f t="shared" si="46"/>
        <v>0</v>
      </c>
      <c r="P103" s="26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40" t="s">
        <v>113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15">
        <f t="shared" si="45"/>
        <v>0</v>
      </c>
      <c r="O104" s="15">
        <f t="shared" si="46"/>
        <v>0</v>
      </c>
      <c r="P104" s="26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40" t="s">
        <v>114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15">
        <f t="shared" si="45"/>
        <v>0</v>
      </c>
      <c r="O105" s="15">
        <f t="shared" si="46"/>
        <v>0</v>
      </c>
      <c r="P105" s="26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40" t="s">
        <v>115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15">
        <f t="shared" si="45"/>
        <v>0</v>
      </c>
      <c r="O106" s="15">
        <f t="shared" si="46"/>
        <v>0</v>
      </c>
      <c r="P106" s="26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40" t="s">
        <v>116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15">
        <f t="shared" si="45"/>
        <v>0</v>
      </c>
      <c r="O107" s="15">
        <f t="shared" si="46"/>
        <v>0</v>
      </c>
      <c r="P107" s="26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32" t="s">
        <v>117</v>
      </c>
      <c r="B108" s="14">
        <f t="shared" ref="B108:N108" si="47">SUM(B102:B107)</f>
        <v>0</v>
      </c>
      <c r="C108" s="14">
        <f t="shared" si="47"/>
        <v>0</v>
      </c>
      <c r="D108" s="14">
        <f t="shared" si="47"/>
        <v>0</v>
      </c>
      <c r="E108" s="14">
        <f t="shared" si="47"/>
        <v>0</v>
      </c>
      <c r="F108" s="14">
        <f t="shared" si="47"/>
        <v>0</v>
      </c>
      <c r="G108" s="14">
        <f t="shared" si="47"/>
        <v>0</v>
      </c>
      <c r="H108" s="14">
        <f t="shared" si="47"/>
        <v>0</v>
      </c>
      <c r="I108" s="14">
        <f t="shared" si="47"/>
        <v>0</v>
      </c>
      <c r="J108" s="14">
        <f t="shared" si="47"/>
        <v>0</v>
      </c>
      <c r="K108" s="14">
        <f t="shared" si="47"/>
        <v>0</v>
      </c>
      <c r="L108" s="14">
        <f t="shared" si="47"/>
        <v>0</v>
      </c>
      <c r="M108" s="14">
        <f t="shared" si="47"/>
        <v>0</v>
      </c>
      <c r="N108" s="15">
        <f t="shared" si="47"/>
        <v>0</v>
      </c>
      <c r="O108" s="15">
        <f t="shared" si="46"/>
        <v>0</v>
      </c>
      <c r="P108" s="26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42" t="s">
        <v>118</v>
      </c>
      <c r="B109" s="43" t="s">
        <v>6</v>
      </c>
      <c r="C109" s="43" t="s">
        <v>7</v>
      </c>
      <c r="D109" s="43" t="s">
        <v>8</v>
      </c>
      <c r="E109" s="43" t="s">
        <v>9</v>
      </c>
      <c r="F109" s="43" t="s">
        <v>10</v>
      </c>
      <c r="G109" s="43" t="s">
        <v>11</v>
      </c>
      <c r="H109" s="43" t="s">
        <v>12</v>
      </c>
      <c r="I109" s="43" t="s">
        <v>13</v>
      </c>
      <c r="J109" s="43" t="s">
        <v>14</v>
      </c>
      <c r="K109" s="43" t="s">
        <v>15</v>
      </c>
      <c r="L109" s="43" t="s">
        <v>16</v>
      </c>
      <c r="M109" s="43" t="s">
        <v>17</v>
      </c>
      <c r="N109" s="44"/>
      <c r="O109" s="10"/>
      <c r="P109" s="26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45" t="s">
        <v>119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46"/>
      <c r="O110" s="26"/>
      <c r="P110" s="26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45" t="s">
        <v>120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46"/>
      <c r="O111" s="26"/>
      <c r="P111" s="26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45" t="s">
        <v>121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46"/>
      <c r="O112" s="26"/>
      <c r="P112" s="26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45" t="s">
        <v>122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46"/>
      <c r="O113" s="26"/>
      <c r="P113" s="26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45" t="s">
        <v>123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46"/>
      <c r="O114" s="26"/>
      <c r="P114" s="26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45" t="s">
        <v>124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46"/>
      <c r="O115" s="26"/>
      <c r="P115" s="26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45" t="s">
        <v>125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46"/>
      <c r="O116" s="26"/>
      <c r="P116" s="26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32" t="s">
        <v>126</v>
      </c>
      <c r="B117" s="15">
        <f t="shared" ref="B117:M117" si="48">SUM(B110:B116)</f>
        <v>0</v>
      </c>
      <c r="C117" s="15">
        <f t="shared" si="48"/>
        <v>0</v>
      </c>
      <c r="D117" s="15">
        <f t="shared" si="48"/>
        <v>0</v>
      </c>
      <c r="E117" s="15">
        <f t="shared" si="48"/>
        <v>0</v>
      </c>
      <c r="F117" s="15">
        <f t="shared" si="48"/>
        <v>0</v>
      </c>
      <c r="G117" s="15">
        <f t="shared" si="48"/>
        <v>0</v>
      </c>
      <c r="H117" s="15">
        <f t="shared" si="48"/>
        <v>0</v>
      </c>
      <c r="I117" s="15">
        <f t="shared" si="48"/>
        <v>0</v>
      </c>
      <c r="J117" s="15">
        <f t="shared" si="48"/>
        <v>0</v>
      </c>
      <c r="K117" s="15">
        <f t="shared" si="48"/>
        <v>0</v>
      </c>
      <c r="L117" s="15">
        <f t="shared" si="48"/>
        <v>0</v>
      </c>
      <c r="M117" s="15">
        <f t="shared" si="48"/>
        <v>0</v>
      </c>
      <c r="N117" s="46"/>
      <c r="O117" s="26"/>
      <c r="P117" s="26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42" t="s">
        <v>127</v>
      </c>
      <c r="B118" s="43" t="s">
        <v>6</v>
      </c>
      <c r="C118" s="43" t="s">
        <v>7</v>
      </c>
      <c r="D118" s="43" t="s">
        <v>8</v>
      </c>
      <c r="E118" s="43" t="s">
        <v>9</v>
      </c>
      <c r="F118" s="43" t="s">
        <v>10</v>
      </c>
      <c r="G118" s="43" t="s">
        <v>11</v>
      </c>
      <c r="H118" s="43" t="s">
        <v>12</v>
      </c>
      <c r="I118" s="43" t="s">
        <v>13</v>
      </c>
      <c r="J118" s="43" t="s">
        <v>14</v>
      </c>
      <c r="K118" s="43" t="s">
        <v>15</v>
      </c>
      <c r="L118" s="43" t="s">
        <v>16</v>
      </c>
      <c r="M118" s="43" t="s">
        <v>17</v>
      </c>
      <c r="N118" s="44"/>
      <c r="O118" s="10"/>
      <c r="P118" s="26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45" t="s">
        <v>128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44"/>
      <c r="O119" s="10"/>
      <c r="P119" s="26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45" t="s">
        <v>129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7"/>
      <c r="N120" s="47"/>
      <c r="O120" s="10"/>
      <c r="P120" s="25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48" t="s">
        <v>130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46"/>
      <c r="O121" s="49"/>
      <c r="P121" s="26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32" t="s">
        <v>131</v>
      </c>
      <c r="B122" s="15">
        <f t="shared" ref="B122:M122" si="49">SUM(B119:B121)</f>
        <v>0</v>
      </c>
      <c r="C122" s="15">
        <f t="shared" si="49"/>
        <v>0</v>
      </c>
      <c r="D122" s="15">
        <f t="shared" si="49"/>
        <v>0</v>
      </c>
      <c r="E122" s="15">
        <f t="shared" si="49"/>
        <v>0</v>
      </c>
      <c r="F122" s="15">
        <f t="shared" si="49"/>
        <v>0</v>
      </c>
      <c r="G122" s="15">
        <f t="shared" si="49"/>
        <v>0</v>
      </c>
      <c r="H122" s="15">
        <f t="shared" si="49"/>
        <v>0</v>
      </c>
      <c r="I122" s="15">
        <f t="shared" si="49"/>
        <v>0</v>
      </c>
      <c r="J122" s="15">
        <f t="shared" si="49"/>
        <v>0</v>
      </c>
      <c r="K122" s="15">
        <f t="shared" si="49"/>
        <v>0</v>
      </c>
      <c r="L122" s="15">
        <f t="shared" si="49"/>
        <v>0</v>
      </c>
      <c r="M122" s="15">
        <f t="shared" si="49"/>
        <v>0</v>
      </c>
      <c r="N122" s="46"/>
      <c r="O122" s="26"/>
      <c r="P122" s="26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42" t="s">
        <v>132</v>
      </c>
      <c r="B123" s="43" t="s">
        <v>6</v>
      </c>
      <c r="C123" s="43" t="s">
        <v>7</v>
      </c>
      <c r="D123" s="43" t="s">
        <v>8</v>
      </c>
      <c r="E123" s="43" t="s">
        <v>9</v>
      </c>
      <c r="F123" s="43" t="s">
        <v>10</v>
      </c>
      <c r="G123" s="43" t="s">
        <v>11</v>
      </c>
      <c r="H123" s="43" t="s">
        <v>12</v>
      </c>
      <c r="I123" s="43" t="s">
        <v>13</v>
      </c>
      <c r="J123" s="43" t="s">
        <v>14</v>
      </c>
      <c r="K123" s="43" t="s">
        <v>15</v>
      </c>
      <c r="L123" s="43" t="s">
        <v>16</v>
      </c>
      <c r="M123" s="43" t="s">
        <v>17</v>
      </c>
      <c r="N123" s="44"/>
      <c r="O123" s="10"/>
      <c r="P123" s="26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45" t="s">
        <v>133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46"/>
      <c r="O124" s="49"/>
      <c r="P124" s="26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32" t="s">
        <v>134</v>
      </c>
      <c r="B125" s="15" t="str">
        <f>B124</f>
        <v/>
      </c>
      <c r="C125" s="15">
        <f t="shared" ref="C125:M125" si="50">SUM(C117:C124)</f>
        <v>0</v>
      </c>
      <c r="D125" s="15">
        <f t="shared" si="50"/>
        <v>0</v>
      </c>
      <c r="E125" s="15">
        <f t="shared" si="50"/>
        <v>0</v>
      </c>
      <c r="F125" s="15">
        <f t="shared" si="50"/>
        <v>0</v>
      </c>
      <c r="G125" s="15">
        <f t="shared" si="50"/>
        <v>0</v>
      </c>
      <c r="H125" s="15">
        <f t="shared" si="50"/>
        <v>0</v>
      </c>
      <c r="I125" s="15">
        <f t="shared" si="50"/>
        <v>0</v>
      </c>
      <c r="J125" s="15">
        <f t="shared" si="50"/>
        <v>0</v>
      </c>
      <c r="K125" s="15">
        <f t="shared" si="50"/>
        <v>0</v>
      </c>
      <c r="L125" s="15">
        <f t="shared" si="50"/>
        <v>0</v>
      </c>
      <c r="M125" s="15">
        <f t="shared" si="50"/>
        <v>0</v>
      </c>
      <c r="N125" s="46"/>
      <c r="O125" s="26"/>
      <c r="P125" s="26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50" t="s">
        <v>135</v>
      </c>
      <c r="B126" s="51">
        <f t="shared" ref="B126:M126" si="51">B117+B122-B125</f>
        <v>0</v>
      </c>
      <c r="C126" s="51">
        <f t="shared" si="51"/>
        <v>0</v>
      </c>
      <c r="D126" s="51">
        <f t="shared" si="51"/>
        <v>0</v>
      </c>
      <c r="E126" s="51">
        <f t="shared" si="51"/>
        <v>0</v>
      </c>
      <c r="F126" s="51">
        <f t="shared" si="51"/>
        <v>0</v>
      </c>
      <c r="G126" s="51">
        <f t="shared" si="51"/>
        <v>0</v>
      </c>
      <c r="H126" s="51">
        <f t="shared" si="51"/>
        <v>0</v>
      </c>
      <c r="I126" s="51">
        <f t="shared" si="51"/>
        <v>0</v>
      </c>
      <c r="J126" s="51">
        <f t="shared" si="51"/>
        <v>0</v>
      </c>
      <c r="K126" s="51">
        <f t="shared" si="51"/>
        <v>0</v>
      </c>
      <c r="L126" s="51">
        <f t="shared" si="51"/>
        <v>0</v>
      </c>
      <c r="M126" s="51">
        <f t="shared" si="51"/>
        <v>0</v>
      </c>
      <c r="N126" s="52"/>
      <c r="O126" s="53"/>
      <c r="P126" s="54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5.75" customHeight="1">
      <c r="A127" s="10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49"/>
      <c r="P127" s="26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49"/>
      <c r="P128" s="26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49"/>
      <c r="P129" s="26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49"/>
      <c r="P130" s="26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49"/>
      <c r="P131" s="26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49"/>
      <c r="P132" s="26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49"/>
      <c r="P133" s="26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49"/>
      <c r="P134" s="26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49"/>
      <c r="P135" s="26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49"/>
      <c r="P136" s="26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49"/>
      <c r="P137" s="26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49"/>
      <c r="P138" s="26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49"/>
      <c r="P139" s="26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49"/>
      <c r="P140" s="26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49"/>
      <c r="P141" s="26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49"/>
      <c r="P142" s="26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49"/>
      <c r="P143" s="26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49"/>
      <c r="P144" s="26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49"/>
      <c r="P145" s="26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49"/>
      <c r="P146" s="26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49"/>
      <c r="P147" s="26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49"/>
      <c r="P148" s="26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49"/>
      <c r="P149" s="26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49"/>
      <c r="P150" s="26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49"/>
      <c r="P151" s="26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49"/>
      <c r="P152" s="26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49"/>
      <c r="P153" s="26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49"/>
      <c r="P154" s="26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49"/>
      <c r="P155" s="26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49"/>
      <c r="P156" s="26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49"/>
      <c r="P157" s="26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49"/>
      <c r="P158" s="26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49"/>
      <c r="P159" s="26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49"/>
      <c r="P160" s="26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49"/>
      <c r="P161" s="26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49"/>
      <c r="P162" s="26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49"/>
      <c r="P163" s="26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49"/>
      <c r="P164" s="26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49"/>
      <c r="P165" s="26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3"/>
      <c r="N327" s="3"/>
      <c r="O327" s="3"/>
      <c r="P327" s="3"/>
    </row>
    <row r="328" ht="15.75" customHeight="1">
      <c r="A328" s="3"/>
      <c r="N328" s="3"/>
      <c r="O328" s="3"/>
      <c r="P328" s="3"/>
    </row>
    <row r="329" ht="15.75" customHeight="1">
      <c r="A329" s="3"/>
      <c r="N329" s="3"/>
      <c r="O329" s="3"/>
      <c r="P329" s="3"/>
    </row>
    <row r="330" ht="15.75" customHeight="1">
      <c r="A330" s="3"/>
      <c r="N330" s="3"/>
      <c r="O330" s="3"/>
      <c r="P330" s="3"/>
    </row>
    <row r="331" ht="15.75" customHeight="1">
      <c r="A331" s="3"/>
      <c r="N331" s="3"/>
      <c r="O331" s="3"/>
      <c r="P331" s="3"/>
    </row>
    <row r="332" ht="15.75" customHeight="1">
      <c r="A332" s="3"/>
      <c r="N332" s="3"/>
      <c r="O332" s="3"/>
      <c r="P332" s="3"/>
    </row>
    <row r="333" ht="15.75" customHeight="1">
      <c r="A333" s="3"/>
      <c r="N333" s="3"/>
      <c r="O333" s="3"/>
      <c r="P333" s="3"/>
    </row>
    <row r="334" ht="15.75" customHeight="1">
      <c r="A334" s="3"/>
      <c r="N334" s="3"/>
      <c r="O334" s="3"/>
      <c r="P334" s="3"/>
    </row>
    <row r="335" ht="15.75" customHeight="1">
      <c r="A335" s="3"/>
      <c r="N335" s="3"/>
      <c r="O335" s="3"/>
      <c r="P335" s="3"/>
    </row>
    <row r="336" ht="15.75" customHeight="1">
      <c r="A336" s="3"/>
      <c r="N336" s="3"/>
      <c r="O336" s="3"/>
      <c r="P336" s="3"/>
    </row>
    <row r="337" ht="15.75" customHeight="1">
      <c r="A337" s="3"/>
      <c r="N337" s="3"/>
      <c r="O337" s="3"/>
      <c r="P337" s="3"/>
    </row>
    <row r="338" ht="15.75" customHeight="1">
      <c r="A338" s="3"/>
      <c r="N338" s="3"/>
      <c r="O338" s="3"/>
      <c r="P338" s="3"/>
    </row>
    <row r="339" ht="15.75" customHeight="1">
      <c r="A339" s="3"/>
      <c r="N339" s="3"/>
      <c r="O339" s="3"/>
      <c r="P339" s="3"/>
    </row>
    <row r="340" ht="15.75" customHeight="1">
      <c r="A340" s="3"/>
      <c r="N340" s="3"/>
      <c r="O340" s="3"/>
      <c r="P340" s="3"/>
    </row>
    <row r="341" ht="15.75" customHeight="1">
      <c r="A341" s="3"/>
      <c r="N341" s="3"/>
      <c r="O341" s="3"/>
      <c r="P341" s="3"/>
    </row>
    <row r="342" ht="15.75" customHeight="1">
      <c r="A342" s="3"/>
      <c r="N342" s="3"/>
      <c r="O342" s="3"/>
      <c r="P342" s="3"/>
    </row>
    <row r="343" ht="15.75" customHeight="1">
      <c r="A343" s="3"/>
      <c r="N343" s="3"/>
      <c r="O343" s="3"/>
      <c r="P343" s="3"/>
    </row>
    <row r="344" ht="15.75" customHeight="1">
      <c r="A344" s="3"/>
      <c r="N344" s="3"/>
      <c r="O344" s="3"/>
      <c r="P344" s="3"/>
    </row>
    <row r="345" ht="15.75" customHeight="1">
      <c r="A345" s="3"/>
      <c r="N345" s="3"/>
      <c r="O345" s="3"/>
      <c r="P345" s="3"/>
    </row>
    <row r="346" ht="15.75" customHeight="1">
      <c r="A346" s="3"/>
      <c r="N346" s="3"/>
      <c r="O346" s="3"/>
      <c r="P346" s="3"/>
    </row>
    <row r="347" ht="15.75" customHeight="1">
      <c r="A347" s="3"/>
      <c r="N347" s="3"/>
      <c r="O347" s="3"/>
      <c r="P347" s="3"/>
    </row>
    <row r="348" ht="15.75" customHeight="1">
      <c r="A348" s="3"/>
      <c r="N348" s="3"/>
      <c r="O348" s="3"/>
      <c r="P348" s="3"/>
    </row>
    <row r="349" ht="15.75" customHeight="1">
      <c r="A349" s="3"/>
      <c r="N349" s="3"/>
      <c r="O349" s="3"/>
      <c r="P349" s="3"/>
    </row>
    <row r="350" ht="15.75" customHeight="1">
      <c r="A350" s="3"/>
      <c r="N350" s="3"/>
      <c r="O350" s="3"/>
      <c r="P350" s="3"/>
    </row>
    <row r="351" ht="15.75" customHeight="1">
      <c r="A351" s="3"/>
      <c r="N351" s="3"/>
      <c r="O351" s="3"/>
      <c r="P351" s="3"/>
    </row>
    <row r="352" ht="15.75" customHeight="1">
      <c r="A352" s="3"/>
      <c r="N352" s="3"/>
      <c r="O352" s="3"/>
      <c r="P352" s="3"/>
    </row>
    <row r="353" ht="15.75" customHeight="1">
      <c r="A353" s="3"/>
      <c r="N353" s="3"/>
      <c r="O353" s="3"/>
      <c r="P353" s="3"/>
    </row>
    <row r="354" ht="15.75" customHeight="1">
      <c r="A354" s="3"/>
      <c r="N354" s="3"/>
      <c r="O354" s="3"/>
      <c r="P354" s="3"/>
    </row>
    <row r="355" ht="15.75" customHeight="1">
      <c r="A355" s="3"/>
      <c r="N355" s="3"/>
      <c r="O355" s="3"/>
      <c r="P355" s="3"/>
    </row>
    <row r="356" ht="15.75" customHeight="1">
      <c r="A356" s="3"/>
      <c r="N356" s="3"/>
      <c r="O356" s="3"/>
      <c r="P356" s="3"/>
    </row>
    <row r="357" ht="15.75" customHeight="1">
      <c r="A357" s="3"/>
      <c r="N357" s="3"/>
      <c r="O357" s="3"/>
      <c r="P357" s="3"/>
    </row>
    <row r="358" ht="15.75" customHeight="1">
      <c r="A358" s="3"/>
      <c r="N358" s="3"/>
      <c r="O358" s="3"/>
      <c r="P358" s="3"/>
    </row>
    <row r="359" ht="15.75" customHeight="1">
      <c r="A359" s="3"/>
      <c r="N359" s="3"/>
      <c r="O359" s="3"/>
      <c r="P359" s="3"/>
    </row>
    <row r="360" ht="15.75" customHeight="1">
      <c r="A360" s="3"/>
      <c r="N360" s="3"/>
      <c r="O360" s="3"/>
      <c r="P360" s="3"/>
    </row>
    <row r="361" ht="15.75" customHeight="1">
      <c r="A361" s="3"/>
      <c r="N361" s="3"/>
      <c r="O361" s="3"/>
      <c r="P361" s="3"/>
    </row>
    <row r="362" ht="15.75" customHeight="1">
      <c r="A362" s="3"/>
      <c r="N362" s="3"/>
      <c r="O362" s="3"/>
      <c r="P362" s="3"/>
    </row>
    <row r="363" ht="15.75" customHeight="1">
      <c r="A363" s="3"/>
      <c r="N363" s="3"/>
      <c r="O363" s="3"/>
      <c r="P363" s="3"/>
    </row>
    <row r="364" ht="15.75" customHeight="1">
      <c r="A364" s="3"/>
      <c r="N364" s="3"/>
      <c r="O364" s="3"/>
      <c r="P364" s="3"/>
    </row>
    <row r="365" ht="15.75" customHeight="1">
      <c r="A365" s="3"/>
      <c r="N365" s="3"/>
      <c r="O365" s="3"/>
      <c r="P365" s="3"/>
    </row>
    <row r="366" ht="15.75" customHeight="1">
      <c r="A366" s="3"/>
      <c r="N366" s="3"/>
      <c r="O366" s="3"/>
      <c r="P366" s="3"/>
    </row>
    <row r="367" ht="15.75" customHeight="1">
      <c r="A367" s="3"/>
      <c r="N367" s="3"/>
      <c r="O367" s="3"/>
      <c r="P367" s="3"/>
    </row>
    <row r="368" ht="15.75" customHeight="1">
      <c r="A368" s="3"/>
      <c r="N368" s="3"/>
      <c r="O368" s="3"/>
      <c r="P368" s="3"/>
    </row>
    <row r="369" ht="15.75" customHeight="1">
      <c r="A369" s="3"/>
      <c r="N369" s="3"/>
      <c r="O369" s="3"/>
      <c r="P369" s="3"/>
    </row>
    <row r="370" ht="15.75" customHeight="1">
      <c r="A370" s="3"/>
      <c r="N370" s="3"/>
      <c r="O370" s="3"/>
      <c r="P370" s="3"/>
    </row>
    <row r="371" ht="15.75" customHeight="1">
      <c r="A371" s="3"/>
      <c r="N371" s="3"/>
      <c r="O371" s="3"/>
      <c r="P371" s="3"/>
    </row>
    <row r="372" ht="15.75" customHeight="1">
      <c r="A372" s="3"/>
      <c r="N372" s="3"/>
      <c r="O372" s="3"/>
      <c r="P372" s="3"/>
    </row>
    <row r="373" ht="15.75" customHeight="1">
      <c r="A373" s="3"/>
      <c r="N373" s="3"/>
      <c r="O373" s="3"/>
      <c r="P373" s="3"/>
    </row>
    <row r="374" ht="15.75" customHeight="1">
      <c r="A374" s="3"/>
      <c r="N374" s="3"/>
      <c r="O374" s="3"/>
      <c r="P374" s="3"/>
    </row>
    <row r="375" ht="15.75" customHeight="1">
      <c r="A375" s="3"/>
      <c r="N375" s="3"/>
      <c r="O375" s="3"/>
      <c r="P375" s="3"/>
    </row>
    <row r="376" ht="15.75" customHeight="1">
      <c r="A376" s="3"/>
      <c r="N376" s="3"/>
      <c r="O376" s="3"/>
      <c r="P376" s="3"/>
    </row>
    <row r="377" ht="15.75" customHeight="1">
      <c r="A377" s="3"/>
      <c r="N377" s="3"/>
      <c r="O377" s="3"/>
      <c r="P377" s="3"/>
    </row>
    <row r="378" ht="15.75" customHeight="1">
      <c r="A378" s="3"/>
      <c r="N378" s="3"/>
      <c r="O378" s="3"/>
      <c r="P378" s="3"/>
    </row>
    <row r="379" ht="15.75" customHeight="1">
      <c r="A379" s="3"/>
      <c r="N379" s="3"/>
      <c r="O379" s="3"/>
      <c r="P379" s="3"/>
    </row>
    <row r="380" ht="15.75" customHeight="1">
      <c r="A380" s="3"/>
      <c r="N380" s="3"/>
      <c r="O380" s="3"/>
      <c r="P380" s="3"/>
    </row>
    <row r="381" ht="15.75" customHeight="1">
      <c r="A381" s="3"/>
      <c r="N381" s="3"/>
      <c r="O381" s="3"/>
      <c r="P381" s="3"/>
    </row>
    <row r="382" ht="15.75" customHeight="1">
      <c r="A382" s="3"/>
      <c r="N382" s="3"/>
      <c r="O382" s="3"/>
      <c r="P382" s="3"/>
    </row>
    <row r="383" ht="15.75" customHeight="1">
      <c r="A383" s="3"/>
      <c r="N383" s="3"/>
      <c r="O383" s="3"/>
      <c r="P383" s="3"/>
    </row>
    <row r="384" ht="15.75" customHeight="1">
      <c r="A384" s="3"/>
      <c r="N384" s="3"/>
      <c r="O384" s="3"/>
      <c r="P384" s="3"/>
    </row>
    <row r="385" ht="15.75" customHeight="1">
      <c r="A385" s="3"/>
      <c r="N385" s="3"/>
      <c r="O385" s="3"/>
      <c r="P385" s="3"/>
    </row>
    <row r="386" ht="15.75" customHeight="1">
      <c r="A386" s="3"/>
      <c r="N386" s="3"/>
      <c r="O386" s="3"/>
      <c r="P386" s="3"/>
    </row>
    <row r="387" ht="15.75" customHeight="1">
      <c r="A387" s="3"/>
      <c r="N387" s="3"/>
      <c r="O387" s="3"/>
      <c r="P387" s="3"/>
    </row>
    <row r="388" ht="15.75" customHeight="1">
      <c r="A388" s="3"/>
      <c r="N388" s="3"/>
      <c r="O388" s="3"/>
      <c r="P388" s="3"/>
    </row>
    <row r="389" ht="15.75" customHeight="1">
      <c r="A389" s="3"/>
      <c r="N389" s="3"/>
      <c r="O389" s="3"/>
      <c r="P389" s="3"/>
    </row>
    <row r="390" ht="15.75" customHeight="1">
      <c r="A390" s="3"/>
      <c r="N390" s="3"/>
      <c r="O390" s="3"/>
      <c r="P390" s="3"/>
    </row>
    <row r="391" ht="15.75" customHeight="1">
      <c r="A391" s="3"/>
      <c r="N391" s="3"/>
      <c r="O391" s="3"/>
      <c r="P391" s="3"/>
    </row>
    <row r="392" ht="15.75" customHeight="1">
      <c r="A392" s="3"/>
      <c r="N392" s="3"/>
      <c r="O392" s="3"/>
      <c r="P392" s="3"/>
    </row>
    <row r="393" ht="15.75" customHeight="1">
      <c r="A393" s="3"/>
      <c r="N393" s="3"/>
      <c r="O393" s="3"/>
      <c r="P393" s="3"/>
    </row>
    <row r="394" ht="15.75" customHeight="1">
      <c r="A394" s="3"/>
      <c r="N394" s="3"/>
      <c r="O394" s="3"/>
      <c r="P394" s="3"/>
    </row>
    <row r="395" ht="15.75" customHeight="1">
      <c r="A395" s="3"/>
      <c r="N395" s="3"/>
      <c r="O395" s="3"/>
      <c r="P395" s="3"/>
    </row>
    <row r="396" ht="15.75" customHeight="1">
      <c r="A396" s="3"/>
      <c r="N396" s="3"/>
      <c r="O396" s="3"/>
      <c r="P396" s="3"/>
    </row>
    <row r="397" ht="15.75" customHeight="1">
      <c r="A397" s="3"/>
      <c r="N397" s="3"/>
      <c r="O397" s="3"/>
      <c r="P397" s="3"/>
    </row>
    <row r="398" ht="15.75" customHeight="1">
      <c r="A398" s="3"/>
      <c r="N398" s="3"/>
      <c r="O398" s="3"/>
      <c r="P398" s="3"/>
    </row>
    <row r="399" ht="15.75" customHeight="1">
      <c r="A399" s="3"/>
      <c r="N399" s="3"/>
      <c r="O399" s="3"/>
      <c r="P399" s="3"/>
    </row>
    <row r="400" ht="15.75" customHeight="1">
      <c r="A400" s="3"/>
      <c r="N400" s="3"/>
      <c r="O400" s="3"/>
      <c r="P400" s="3"/>
    </row>
    <row r="401" ht="15.75" customHeight="1">
      <c r="A401" s="3"/>
      <c r="N401" s="3"/>
      <c r="O401" s="3"/>
      <c r="P401" s="3"/>
    </row>
    <row r="402" ht="15.75" customHeight="1">
      <c r="A402" s="3"/>
      <c r="N402" s="3"/>
      <c r="O402" s="3"/>
      <c r="P402" s="3"/>
    </row>
    <row r="403" ht="15.75" customHeight="1">
      <c r="A403" s="3"/>
      <c r="N403" s="3"/>
      <c r="O403" s="3"/>
      <c r="P403" s="3"/>
    </row>
    <row r="404" ht="15.75" customHeight="1">
      <c r="A404" s="3"/>
      <c r="N404" s="3"/>
      <c r="O404" s="3"/>
      <c r="P404" s="3"/>
    </row>
    <row r="405" ht="15.75" customHeight="1">
      <c r="A405" s="3"/>
      <c r="N405" s="3"/>
      <c r="O405" s="3"/>
      <c r="P405" s="3"/>
    </row>
    <row r="406" ht="15.75" customHeight="1">
      <c r="A406" s="3"/>
      <c r="N406" s="3"/>
      <c r="O406" s="3"/>
      <c r="P406" s="3"/>
    </row>
    <row r="407" ht="15.75" customHeight="1">
      <c r="A407" s="3"/>
      <c r="N407" s="3"/>
      <c r="O407" s="3"/>
      <c r="P407" s="3"/>
    </row>
    <row r="408" ht="15.75" customHeight="1">
      <c r="A408" s="3"/>
      <c r="N408" s="3"/>
      <c r="O408" s="3"/>
      <c r="P408" s="3"/>
    </row>
    <row r="409" ht="15.75" customHeight="1">
      <c r="A409" s="3"/>
      <c r="N409" s="3"/>
      <c r="O409" s="3"/>
      <c r="P409" s="3"/>
    </row>
    <row r="410" ht="15.75" customHeight="1">
      <c r="A410" s="3"/>
      <c r="N410" s="3"/>
      <c r="O410" s="3"/>
      <c r="P410" s="3"/>
    </row>
    <row r="411" ht="15.75" customHeight="1">
      <c r="A411" s="3"/>
      <c r="N411" s="3"/>
      <c r="O411" s="3"/>
      <c r="P411" s="3"/>
    </row>
    <row r="412" ht="15.75" customHeight="1">
      <c r="A412" s="3"/>
      <c r="N412" s="3"/>
      <c r="O412" s="3"/>
      <c r="P412" s="3"/>
    </row>
    <row r="413" ht="15.75" customHeight="1">
      <c r="A413" s="3"/>
      <c r="N413" s="3"/>
      <c r="O413" s="3"/>
      <c r="P413" s="3"/>
    </row>
    <row r="414" ht="15.75" customHeight="1">
      <c r="A414" s="3"/>
      <c r="N414" s="3"/>
      <c r="O414" s="3"/>
      <c r="P414" s="3"/>
    </row>
    <row r="415" ht="15.75" customHeight="1">
      <c r="A415" s="3"/>
      <c r="N415" s="3"/>
      <c r="O415" s="3"/>
      <c r="P415" s="3"/>
    </row>
    <row r="416" ht="15.75" customHeight="1">
      <c r="A416" s="3"/>
      <c r="N416" s="3"/>
      <c r="O416" s="3"/>
      <c r="P416" s="3"/>
    </row>
    <row r="417" ht="15.75" customHeight="1">
      <c r="A417" s="3"/>
      <c r="N417" s="3"/>
      <c r="O417" s="3"/>
      <c r="P417" s="3"/>
    </row>
    <row r="418" ht="15.75" customHeight="1">
      <c r="A418" s="3"/>
      <c r="N418" s="3"/>
      <c r="O418" s="3"/>
      <c r="P418" s="3"/>
    </row>
    <row r="419" ht="15.75" customHeight="1">
      <c r="A419" s="3"/>
      <c r="N419" s="3"/>
      <c r="O419" s="3"/>
      <c r="P419" s="3"/>
    </row>
    <row r="420" ht="15.75" customHeight="1">
      <c r="A420" s="3"/>
      <c r="N420" s="3"/>
      <c r="O420" s="3"/>
      <c r="P420" s="3"/>
    </row>
    <row r="421" ht="15.75" customHeight="1">
      <c r="A421" s="3"/>
      <c r="N421" s="3"/>
      <c r="O421" s="3"/>
      <c r="P421" s="3"/>
    </row>
    <row r="422" ht="15.75" customHeight="1">
      <c r="A422" s="3"/>
      <c r="N422" s="3"/>
      <c r="O422" s="3"/>
      <c r="P422" s="3"/>
    </row>
    <row r="423" ht="15.75" customHeight="1">
      <c r="A423" s="3"/>
      <c r="N423" s="3"/>
      <c r="O423" s="3"/>
      <c r="P423" s="3"/>
    </row>
    <row r="424" ht="15.75" customHeight="1">
      <c r="A424" s="3"/>
      <c r="N424" s="3"/>
      <c r="O424" s="3"/>
      <c r="P424" s="3"/>
    </row>
    <row r="425" ht="15.75" customHeight="1">
      <c r="A425" s="3"/>
      <c r="N425" s="3"/>
      <c r="O425" s="3"/>
      <c r="P425" s="3"/>
    </row>
    <row r="426" ht="15.75" customHeight="1">
      <c r="A426" s="3"/>
      <c r="N426" s="3"/>
      <c r="O426" s="3"/>
      <c r="P426" s="3"/>
    </row>
    <row r="427" ht="15.75" customHeight="1">
      <c r="A427" s="3"/>
      <c r="N427" s="3"/>
      <c r="O427" s="3"/>
      <c r="P427" s="3"/>
    </row>
    <row r="428" ht="15.75" customHeight="1">
      <c r="A428" s="3"/>
      <c r="N428" s="3"/>
      <c r="O428" s="3"/>
      <c r="P428" s="3"/>
    </row>
    <row r="429" ht="15.75" customHeight="1">
      <c r="A429" s="3"/>
      <c r="N429" s="3"/>
      <c r="O429" s="3"/>
      <c r="P429" s="3"/>
    </row>
    <row r="430" ht="15.75" customHeight="1">
      <c r="A430" s="3"/>
      <c r="N430" s="3"/>
      <c r="O430" s="3"/>
      <c r="P430" s="3"/>
    </row>
    <row r="431" ht="15.75" customHeight="1">
      <c r="A431" s="3"/>
      <c r="N431" s="3"/>
      <c r="O431" s="3"/>
      <c r="P431" s="3"/>
    </row>
    <row r="432" ht="15.75" customHeight="1">
      <c r="A432" s="3"/>
      <c r="N432" s="3"/>
      <c r="O432" s="3"/>
      <c r="P432" s="3"/>
    </row>
    <row r="433" ht="15.75" customHeight="1">
      <c r="A433" s="3"/>
      <c r="N433" s="3"/>
      <c r="O433" s="3"/>
      <c r="P433" s="3"/>
    </row>
    <row r="434" ht="15.75" customHeight="1">
      <c r="A434" s="3"/>
      <c r="N434" s="3"/>
      <c r="O434" s="3"/>
      <c r="P434" s="3"/>
    </row>
    <row r="435" ht="15.75" customHeight="1">
      <c r="A435" s="3"/>
      <c r="N435" s="3"/>
      <c r="O435" s="3"/>
      <c r="P435" s="3"/>
    </row>
    <row r="436" ht="15.75" customHeight="1">
      <c r="A436" s="3"/>
      <c r="N436" s="3"/>
      <c r="O436" s="3"/>
      <c r="P436" s="3"/>
    </row>
    <row r="437" ht="15.75" customHeight="1">
      <c r="A437" s="3"/>
      <c r="N437" s="3"/>
      <c r="O437" s="3"/>
      <c r="P437" s="3"/>
    </row>
    <row r="438" ht="15.75" customHeight="1">
      <c r="A438" s="3"/>
      <c r="N438" s="3"/>
      <c r="O438" s="3"/>
      <c r="P438" s="3"/>
    </row>
    <row r="439" ht="15.75" customHeight="1">
      <c r="A439" s="3"/>
      <c r="N439" s="3"/>
      <c r="O439" s="3"/>
      <c r="P439" s="3"/>
    </row>
    <row r="440" ht="15.75" customHeight="1">
      <c r="A440" s="3"/>
      <c r="N440" s="3"/>
      <c r="O440" s="3"/>
      <c r="P440" s="3"/>
    </row>
    <row r="441" ht="15.75" customHeight="1">
      <c r="A441" s="3"/>
      <c r="N441" s="3"/>
      <c r="O441" s="3"/>
      <c r="P441" s="3"/>
    </row>
    <row r="442" ht="15.75" customHeight="1">
      <c r="A442" s="3"/>
      <c r="N442" s="3"/>
      <c r="O442" s="3"/>
      <c r="P442" s="3"/>
    </row>
    <row r="443" ht="15.75" customHeight="1">
      <c r="A443" s="3"/>
      <c r="N443" s="3"/>
      <c r="O443" s="3"/>
      <c r="P443" s="3"/>
    </row>
    <row r="444" ht="15.75" customHeight="1">
      <c r="A444" s="3"/>
      <c r="N444" s="3"/>
      <c r="O444" s="3"/>
      <c r="P444" s="3"/>
    </row>
    <row r="445" ht="15.75" customHeight="1">
      <c r="A445" s="3"/>
      <c r="N445" s="3"/>
      <c r="O445" s="3"/>
      <c r="P445" s="3"/>
    </row>
    <row r="446" ht="15.75" customHeight="1">
      <c r="A446" s="3"/>
      <c r="N446" s="3"/>
      <c r="O446" s="3"/>
      <c r="P446" s="3"/>
    </row>
    <row r="447" ht="15.75" customHeight="1">
      <c r="A447" s="3"/>
      <c r="N447" s="3"/>
      <c r="O447" s="3"/>
      <c r="P447" s="3"/>
    </row>
    <row r="448" ht="15.75" customHeight="1">
      <c r="A448" s="3"/>
      <c r="N448" s="3"/>
      <c r="O448" s="3"/>
      <c r="P448" s="3"/>
    </row>
    <row r="449" ht="15.75" customHeight="1">
      <c r="A449" s="3"/>
      <c r="N449" s="3"/>
      <c r="O449" s="3"/>
      <c r="P449" s="3"/>
    </row>
    <row r="450" ht="15.75" customHeight="1">
      <c r="A450" s="3"/>
      <c r="N450" s="3"/>
      <c r="O450" s="3"/>
      <c r="P450" s="3"/>
    </row>
    <row r="451" ht="15.75" customHeight="1">
      <c r="A451" s="3"/>
      <c r="N451" s="3"/>
      <c r="O451" s="3"/>
      <c r="P451" s="3"/>
    </row>
    <row r="452" ht="15.75" customHeight="1">
      <c r="A452" s="3"/>
      <c r="N452" s="3"/>
      <c r="O452" s="3"/>
      <c r="P452" s="3"/>
    </row>
    <row r="453" ht="15.75" customHeight="1">
      <c r="A453" s="3"/>
      <c r="N453" s="3"/>
      <c r="O453" s="3"/>
      <c r="P453" s="3"/>
    </row>
    <row r="454" ht="15.75" customHeight="1">
      <c r="A454" s="3"/>
      <c r="N454" s="3"/>
      <c r="O454" s="3"/>
      <c r="P454" s="3"/>
    </row>
    <row r="455" ht="15.75" customHeight="1">
      <c r="A455" s="3"/>
      <c r="N455" s="3"/>
      <c r="O455" s="3"/>
      <c r="P455" s="3"/>
    </row>
    <row r="456" ht="15.75" customHeight="1">
      <c r="A456" s="3"/>
      <c r="N456" s="3"/>
      <c r="O456" s="3"/>
      <c r="P456" s="3"/>
    </row>
    <row r="457" ht="15.75" customHeight="1">
      <c r="A457" s="3"/>
      <c r="N457" s="3"/>
      <c r="O457" s="3"/>
      <c r="P457" s="3"/>
    </row>
    <row r="458" ht="15.75" customHeight="1">
      <c r="A458" s="3"/>
      <c r="N458" s="3"/>
      <c r="O458" s="3"/>
      <c r="P458" s="3"/>
    </row>
    <row r="459" ht="15.75" customHeight="1">
      <c r="A459" s="3"/>
      <c r="N459" s="3"/>
      <c r="O459" s="3"/>
      <c r="P459" s="3"/>
    </row>
    <row r="460" ht="15.75" customHeight="1">
      <c r="A460" s="3"/>
      <c r="N460" s="3"/>
      <c r="O460" s="3"/>
      <c r="P460" s="3"/>
    </row>
    <row r="461" ht="15.75" customHeight="1">
      <c r="A461" s="3"/>
      <c r="N461" s="3"/>
      <c r="O461" s="3"/>
      <c r="P461" s="3"/>
    </row>
    <row r="462" ht="15.75" customHeight="1">
      <c r="A462" s="3"/>
      <c r="N462" s="3"/>
      <c r="O462" s="3"/>
      <c r="P462" s="3"/>
    </row>
    <row r="463" ht="15.75" customHeight="1">
      <c r="A463" s="3"/>
      <c r="N463" s="3"/>
      <c r="O463" s="3"/>
      <c r="P463" s="3"/>
    </row>
    <row r="464" ht="15.75" customHeight="1">
      <c r="A464" s="3"/>
      <c r="N464" s="3"/>
      <c r="O464" s="3"/>
      <c r="P464" s="3"/>
    </row>
    <row r="465" ht="15.75" customHeight="1">
      <c r="A465" s="3"/>
      <c r="N465" s="3"/>
      <c r="O465" s="3"/>
      <c r="P465" s="3"/>
    </row>
    <row r="466" ht="15.75" customHeight="1">
      <c r="A466" s="3"/>
      <c r="N466" s="3"/>
      <c r="O466" s="3"/>
      <c r="P466" s="3"/>
    </row>
    <row r="467" ht="15.75" customHeight="1">
      <c r="A467" s="3"/>
      <c r="N467" s="3"/>
      <c r="O467" s="3"/>
      <c r="P467" s="3"/>
    </row>
    <row r="468" ht="15.75" customHeight="1">
      <c r="A468" s="3"/>
      <c r="N468" s="3"/>
      <c r="O468" s="3"/>
      <c r="P468" s="3"/>
    </row>
    <row r="469" ht="15.75" customHeight="1">
      <c r="A469" s="3"/>
      <c r="N469" s="3"/>
      <c r="O469" s="3"/>
      <c r="P469" s="3"/>
    </row>
    <row r="470" ht="15.75" customHeight="1">
      <c r="A470" s="3"/>
      <c r="N470" s="3"/>
      <c r="O470" s="3"/>
      <c r="P470" s="3"/>
    </row>
    <row r="471" ht="15.75" customHeight="1">
      <c r="A471" s="3"/>
      <c r="N471" s="3"/>
      <c r="O471" s="3"/>
      <c r="P471" s="3"/>
    </row>
    <row r="472" ht="15.75" customHeight="1">
      <c r="A472" s="3"/>
      <c r="N472" s="3"/>
      <c r="O472" s="3"/>
      <c r="P472" s="3"/>
    </row>
    <row r="473" ht="15.75" customHeight="1">
      <c r="A473" s="3"/>
      <c r="N473" s="3"/>
      <c r="O473" s="3"/>
      <c r="P473" s="3"/>
    </row>
    <row r="474" ht="15.75" customHeight="1">
      <c r="A474" s="3"/>
      <c r="N474" s="3"/>
      <c r="O474" s="3"/>
      <c r="P474" s="3"/>
    </row>
    <row r="475" ht="15.75" customHeight="1">
      <c r="A475" s="3"/>
      <c r="N475" s="3"/>
      <c r="O475" s="3"/>
      <c r="P475" s="3"/>
    </row>
    <row r="476" ht="15.75" customHeight="1">
      <c r="A476" s="3"/>
      <c r="N476" s="3"/>
      <c r="O476" s="3"/>
      <c r="P476" s="3"/>
    </row>
    <row r="477" ht="15.75" customHeight="1">
      <c r="A477" s="3"/>
      <c r="N477" s="3"/>
      <c r="O477" s="3"/>
      <c r="P477" s="3"/>
    </row>
    <row r="478" ht="15.75" customHeight="1">
      <c r="A478" s="3"/>
      <c r="N478" s="3"/>
      <c r="O478" s="3"/>
      <c r="P478" s="3"/>
    </row>
    <row r="479" ht="15.75" customHeight="1">
      <c r="A479" s="3"/>
      <c r="N479" s="3"/>
      <c r="O479" s="3"/>
      <c r="P479" s="3"/>
    </row>
    <row r="480" ht="15.75" customHeight="1">
      <c r="A480" s="3"/>
      <c r="N480" s="3"/>
      <c r="O480" s="3"/>
      <c r="P480" s="3"/>
    </row>
    <row r="481" ht="15.75" customHeight="1">
      <c r="A481" s="3"/>
      <c r="N481" s="3"/>
      <c r="O481" s="3"/>
      <c r="P481" s="3"/>
    </row>
    <row r="482" ht="15.75" customHeight="1">
      <c r="A482" s="3"/>
      <c r="N482" s="3"/>
      <c r="O482" s="3"/>
      <c r="P482" s="3"/>
    </row>
    <row r="483" ht="15.75" customHeight="1">
      <c r="A483" s="3"/>
      <c r="N483" s="3"/>
      <c r="O483" s="3"/>
      <c r="P483" s="3"/>
    </row>
    <row r="484" ht="15.75" customHeight="1">
      <c r="A484" s="3"/>
      <c r="N484" s="3"/>
      <c r="O484" s="3"/>
      <c r="P484" s="3"/>
    </row>
    <row r="485" ht="15.75" customHeight="1">
      <c r="A485" s="3"/>
      <c r="N485" s="3"/>
      <c r="O485" s="3"/>
      <c r="P485" s="3"/>
    </row>
    <row r="486" ht="15.75" customHeight="1">
      <c r="A486" s="3"/>
      <c r="N486" s="3"/>
      <c r="O486" s="3"/>
      <c r="P486" s="3"/>
    </row>
    <row r="487" ht="15.75" customHeight="1">
      <c r="A487" s="3"/>
      <c r="N487" s="3"/>
      <c r="O487" s="3"/>
      <c r="P487" s="3"/>
    </row>
    <row r="488" ht="15.75" customHeight="1">
      <c r="A488" s="3"/>
      <c r="N488" s="3"/>
      <c r="O488" s="3"/>
      <c r="P488" s="3"/>
    </row>
    <row r="489" ht="15.75" customHeight="1">
      <c r="A489" s="3"/>
      <c r="N489" s="3"/>
      <c r="O489" s="3"/>
      <c r="P489" s="3"/>
    </row>
    <row r="490" ht="15.75" customHeight="1">
      <c r="A490" s="3"/>
      <c r="N490" s="3"/>
      <c r="O490" s="3"/>
      <c r="P490" s="3"/>
    </row>
    <row r="491" ht="15.75" customHeight="1">
      <c r="A491" s="3"/>
      <c r="N491" s="3"/>
      <c r="O491" s="3"/>
      <c r="P491" s="3"/>
    </row>
    <row r="492" ht="15.75" customHeight="1">
      <c r="A492" s="3"/>
      <c r="N492" s="3"/>
      <c r="O492" s="3"/>
      <c r="P492" s="3"/>
    </row>
    <row r="493" ht="15.75" customHeight="1">
      <c r="A493" s="3"/>
      <c r="N493" s="3"/>
      <c r="O493" s="3"/>
      <c r="P493" s="3"/>
    </row>
    <row r="494" ht="15.75" customHeight="1">
      <c r="A494" s="3"/>
      <c r="N494" s="3"/>
      <c r="O494" s="3"/>
      <c r="P494" s="3"/>
    </row>
    <row r="495" ht="15.75" customHeight="1">
      <c r="A495" s="3"/>
      <c r="N495" s="3"/>
      <c r="O495" s="3"/>
      <c r="P495" s="3"/>
    </row>
    <row r="496" ht="15.75" customHeight="1">
      <c r="A496" s="3"/>
      <c r="N496" s="3"/>
      <c r="O496" s="3"/>
      <c r="P496" s="3"/>
    </row>
    <row r="497" ht="15.75" customHeight="1">
      <c r="A497" s="3"/>
      <c r="N497" s="3"/>
      <c r="O497" s="3"/>
      <c r="P497" s="3"/>
    </row>
    <row r="498" ht="15.75" customHeight="1">
      <c r="A498" s="3"/>
      <c r="N498" s="3"/>
      <c r="O498" s="3"/>
      <c r="P498" s="3"/>
    </row>
    <row r="499" ht="15.75" customHeight="1">
      <c r="A499" s="3"/>
      <c r="N499" s="3"/>
      <c r="O499" s="3"/>
      <c r="P499" s="3"/>
    </row>
    <row r="500" ht="15.75" customHeight="1">
      <c r="A500" s="3"/>
      <c r="N500" s="3"/>
      <c r="O500" s="3"/>
      <c r="P500" s="3"/>
    </row>
    <row r="501" ht="15.75" customHeight="1">
      <c r="A501" s="3"/>
      <c r="N501" s="3"/>
      <c r="O501" s="3"/>
      <c r="P501" s="3"/>
    </row>
    <row r="502" ht="15.75" customHeight="1">
      <c r="A502" s="3"/>
      <c r="N502" s="3"/>
      <c r="O502" s="3"/>
      <c r="P502" s="3"/>
    </row>
    <row r="503" ht="15.75" customHeight="1">
      <c r="A503" s="3"/>
      <c r="N503" s="3"/>
      <c r="O503" s="3"/>
      <c r="P503" s="3"/>
    </row>
    <row r="504" ht="15.75" customHeight="1">
      <c r="A504" s="3"/>
      <c r="N504" s="3"/>
      <c r="O504" s="3"/>
      <c r="P504" s="3"/>
    </row>
    <row r="505" ht="15.75" customHeight="1">
      <c r="A505" s="3"/>
      <c r="N505" s="3"/>
      <c r="O505" s="3"/>
      <c r="P505" s="3"/>
    </row>
    <row r="506" ht="15.75" customHeight="1">
      <c r="A506" s="3"/>
      <c r="N506" s="3"/>
      <c r="O506" s="3"/>
      <c r="P506" s="3"/>
    </row>
    <row r="507" ht="15.75" customHeight="1">
      <c r="A507" s="3"/>
      <c r="N507" s="3"/>
      <c r="O507" s="3"/>
      <c r="P507" s="3"/>
    </row>
    <row r="508" ht="15.75" customHeight="1">
      <c r="A508" s="3"/>
      <c r="N508" s="3"/>
      <c r="O508" s="3"/>
      <c r="P508" s="3"/>
    </row>
    <row r="509" ht="15.75" customHeight="1">
      <c r="A509" s="3"/>
      <c r="N509" s="3"/>
      <c r="O509" s="3"/>
      <c r="P509" s="3"/>
    </row>
    <row r="510" ht="15.75" customHeight="1">
      <c r="A510" s="3"/>
      <c r="N510" s="3"/>
      <c r="O510" s="3"/>
      <c r="P510" s="3"/>
    </row>
    <row r="511" ht="15.75" customHeight="1">
      <c r="A511" s="3"/>
      <c r="N511" s="3"/>
      <c r="O511" s="3"/>
      <c r="P511" s="3"/>
    </row>
    <row r="512" ht="15.75" customHeight="1">
      <c r="A512" s="3"/>
      <c r="N512" s="3"/>
      <c r="O512" s="3"/>
      <c r="P512" s="3"/>
    </row>
    <row r="513" ht="15.75" customHeight="1">
      <c r="A513" s="3"/>
      <c r="N513" s="3"/>
      <c r="O513" s="3"/>
      <c r="P513" s="3"/>
    </row>
    <row r="514" ht="15.75" customHeight="1">
      <c r="A514" s="3"/>
      <c r="N514" s="3"/>
      <c r="O514" s="3"/>
      <c r="P514" s="3"/>
    </row>
    <row r="515" ht="15.75" customHeight="1">
      <c r="A515" s="3"/>
      <c r="N515" s="3"/>
      <c r="O515" s="3"/>
      <c r="P515" s="3"/>
    </row>
    <row r="516" ht="15.75" customHeight="1">
      <c r="A516" s="3"/>
      <c r="N516" s="3"/>
      <c r="O516" s="3"/>
      <c r="P516" s="3"/>
    </row>
    <row r="517" ht="15.75" customHeight="1">
      <c r="A517" s="3"/>
      <c r="N517" s="3"/>
      <c r="O517" s="3"/>
      <c r="P517" s="3"/>
    </row>
    <row r="518" ht="15.75" customHeight="1">
      <c r="A518" s="3"/>
      <c r="N518" s="3"/>
      <c r="O518" s="3"/>
      <c r="P518" s="3"/>
    </row>
    <row r="519" ht="15.75" customHeight="1">
      <c r="A519" s="3"/>
      <c r="N519" s="3"/>
      <c r="O519" s="3"/>
      <c r="P519" s="3"/>
    </row>
    <row r="520" ht="15.75" customHeight="1">
      <c r="A520" s="3"/>
      <c r="N520" s="3"/>
      <c r="O520" s="3"/>
      <c r="P520" s="3"/>
    </row>
    <row r="521" ht="15.75" customHeight="1">
      <c r="A521" s="3"/>
      <c r="N521" s="3"/>
      <c r="O521" s="3"/>
      <c r="P521" s="3"/>
    </row>
    <row r="522" ht="15.75" customHeight="1">
      <c r="A522" s="3"/>
      <c r="N522" s="3"/>
      <c r="O522" s="3"/>
      <c r="P522" s="3"/>
    </row>
    <row r="523" ht="15.75" customHeight="1">
      <c r="A523" s="3"/>
      <c r="N523" s="3"/>
      <c r="O523" s="3"/>
      <c r="P523" s="3"/>
    </row>
    <row r="524" ht="15.75" customHeight="1">
      <c r="A524" s="3"/>
      <c r="N524" s="3"/>
      <c r="O524" s="3"/>
      <c r="P524" s="3"/>
    </row>
    <row r="525" ht="15.75" customHeight="1">
      <c r="A525" s="3"/>
      <c r="N525" s="3"/>
      <c r="O525" s="3"/>
      <c r="P525" s="3"/>
    </row>
    <row r="526" ht="15.75" customHeight="1">
      <c r="A526" s="3"/>
      <c r="N526" s="3"/>
      <c r="O526" s="3"/>
      <c r="P526" s="3"/>
    </row>
    <row r="527" ht="15.75" customHeight="1">
      <c r="A527" s="3"/>
      <c r="N527" s="3"/>
      <c r="O527" s="3"/>
      <c r="P527" s="3"/>
    </row>
    <row r="528" ht="15.75" customHeight="1">
      <c r="A528" s="3"/>
      <c r="N528" s="3"/>
      <c r="O528" s="3"/>
      <c r="P528" s="3"/>
    </row>
    <row r="529" ht="15.75" customHeight="1">
      <c r="A529" s="3"/>
      <c r="N529" s="3"/>
      <c r="O529" s="3"/>
      <c r="P529" s="3"/>
    </row>
    <row r="530" ht="15.75" customHeight="1">
      <c r="A530" s="3"/>
      <c r="N530" s="3"/>
      <c r="O530" s="3"/>
      <c r="P530" s="3"/>
    </row>
    <row r="531" ht="15.75" customHeight="1">
      <c r="A531" s="3"/>
      <c r="N531" s="3"/>
      <c r="O531" s="3"/>
      <c r="P531" s="3"/>
    </row>
    <row r="532" ht="15.75" customHeight="1">
      <c r="A532" s="3"/>
      <c r="N532" s="3"/>
      <c r="O532" s="3"/>
      <c r="P532" s="3"/>
    </row>
    <row r="533" ht="15.75" customHeight="1">
      <c r="A533" s="3"/>
      <c r="N533" s="3"/>
      <c r="O533" s="3"/>
      <c r="P533" s="3"/>
    </row>
    <row r="534" ht="15.75" customHeight="1">
      <c r="A534" s="3"/>
      <c r="N534" s="3"/>
      <c r="O534" s="3"/>
      <c r="P534" s="3"/>
    </row>
    <row r="535" ht="15.75" customHeight="1">
      <c r="A535" s="3"/>
      <c r="N535" s="3"/>
      <c r="O535" s="3"/>
      <c r="P535" s="3"/>
    </row>
    <row r="536" ht="15.75" customHeight="1">
      <c r="A536" s="3"/>
      <c r="N536" s="3"/>
      <c r="O536" s="3"/>
      <c r="P536" s="3"/>
    </row>
    <row r="537" ht="15.75" customHeight="1">
      <c r="A537" s="3"/>
      <c r="N537" s="3"/>
      <c r="O537" s="3"/>
      <c r="P537" s="3"/>
    </row>
    <row r="538" ht="15.75" customHeight="1">
      <c r="A538" s="3"/>
      <c r="N538" s="3"/>
      <c r="O538" s="3"/>
      <c r="P538" s="3"/>
    </row>
    <row r="539" ht="15.75" customHeight="1">
      <c r="A539" s="3"/>
      <c r="N539" s="3"/>
      <c r="O539" s="3"/>
      <c r="P539" s="3"/>
    </row>
    <row r="540" ht="15.75" customHeight="1">
      <c r="A540" s="3"/>
      <c r="N540" s="3"/>
      <c r="O540" s="3"/>
      <c r="P540" s="3"/>
    </row>
    <row r="541" ht="15.75" customHeight="1">
      <c r="A541" s="3"/>
      <c r="N541" s="3"/>
      <c r="O541" s="3"/>
      <c r="P541" s="3"/>
    </row>
    <row r="542" ht="15.75" customHeight="1">
      <c r="A542" s="3"/>
      <c r="N542" s="3"/>
      <c r="O542" s="3"/>
      <c r="P542" s="3"/>
    </row>
    <row r="543" ht="15.75" customHeight="1">
      <c r="A543" s="3"/>
      <c r="N543" s="3"/>
      <c r="O543" s="3"/>
      <c r="P543" s="3"/>
    </row>
    <row r="544" ht="15.75" customHeight="1">
      <c r="A544" s="3"/>
      <c r="N544" s="3"/>
      <c r="O544" s="3"/>
      <c r="P544" s="3"/>
    </row>
    <row r="545" ht="15.75" customHeight="1">
      <c r="A545" s="3"/>
      <c r="N545" s="3"/>
      <c r="O545" s="3"/>
      <c r="P545" s="3"/>
    </row>
    <row r="546" ht="15.75" customHeight="1">
      <c r="A546" s="3"/>
      <c r="N546" s="3"/>
      <c r="O546" s="3"/>
      <c r="P546" s="3"/>
    </row>
    <row r="547" ht="15.75" customHeight="1">
      <c r="A547" s="3"/>
      <c r="N547" s="3"/>
      <c r="O547" s="3"/>
      <c r="P547" s="3"/>
    </row>
    <row r="548" ht="15.75" customHeight="1">
      <c r="A548" s="3"/>
      <c r="N548" s="3"/>
      <c r="O548" s="3"/>
      <c r="P548" s="3"/>
    </row>
    <row r="549" ht="15.75" customHeight="1">
      <c r="A549" s="3"/>
      <c r="N549" s="3"/>
      <c r="O549" s="3"/>
      <c r="P549" s="3"/>
    </row>
    <row r="550" ht="15.75" customHeight="1">
      <c r="A550" s="3"/>
      <c r="N550" s="3"/>
      <c r="O550" s="3"/>
      <c r="P550" s="3"/>
    </row>
    <row r="551" ht="15.75" customHeight="1">
      <c r="A551" s="3"/>
      <c r="N551" s="3"/>
      <c r="O551" s="3"/>
      <c r="P551" s="3"/>
    </row>
    <row r="552" ht="15.75" customHeight="1">
      <c r="A552" s="3"/>
      <c r="N552" s="3"/>
      <c r="O552" s="3"/>
      <c r="P552" s="3"/>
    </row>
    <row r="553" ht="15.75" customHeight="1">
      <c r="A553" s="3"/>
      <c r="N553" s="3"/>
      <c r="O553" s="3"/>
      <c r="P553" s="3"/>
    </row>
    <row r="554" ht="15.75" customHeight="1">
      <c r="A554" s="3"/>
      <c r="N554" s="3"/>
      <c r="O554" s="3"/>
      <c r="P554" s="3"/>
    </row>
    <row r="555" ht="15.75" customHeight="1">
      <c r="A555" s="3"/>
      <c r="N555" s="3"/>
      <c r="O555" s="3"/>
      <c r="P555" s="3"/>
    </row>
    <row r="556" ht="15.75" customHeight="1">
      <c r="A556" s="3"/>
      <c r="N556" s="3"/>
      <c r="O556" s="3"/>
      <c r="P556" s="3"/>
    </row>
    <row r="557" ht="15.75" customHeight="1">
      <c r="A557" s="3"/>
      <c r="N557" s="3"/>
      <c r="O557" s="3"/>
      <c r="P557" s="3"/>
    </row>
    <row r="558" ht="15.75" customHeight="1">
      <c r="A558" s="3"/>
      <c r="N558" s="3"/>
      <c r="O558" s="3"/>
      <c r="P558" s="3"/>
    </row>
    <row r="559" ht="15.75" customHeight="1">
      <c r="A559" s="3"/>
      <c r="N559" s="3"/>
      <c r="O559" s="3"/>
      <c r="P559" s="3"/>
    </row>
    <row r="560" ht="15.75" customHeight="1">
      <c r="A560" s="3"/>
      <c r="N560" s="3"/>
      <c r="O560" s="3"/>
      <c r="P560" s="3"/>
    </row>
    <row r="561" ht="15.75" customHeight="1">
      <c r="A561" s="3"/>
      <c r="N561" s="3"/>
      <c r="O561" s="3"/>
      <c r="P561" s="3"/>
    </row>
    <row r="562" ht="15.75" customHeight="1">
      <c r="A562" s="3"/>
      <c r="N562" s="3"/>
      <c r="O562" s="3"/>
      <c r="P562" s="3"/>
    </row>
    <row r="563" ht="15.75" customHeight="1">
      <c r="A563" s="3"/>
      <c r="N563" s="3"/>
      <c r="O563" s="3"/>
      <c r="P563" s="3"/>
    </row>
    <row r="564" ht="15.75" customHeight="1">
      <c r="A564" s="3"/>
      <c r="N564" s="3"/>
      <c r="O564" s="3"/>
      <c r="P564" s="3"/>
    </row>
    <row r="565" ht="15.75" customHeight="1">
      <c r="A565" s="3"/>
      <c r="N565" s="3"/>
      <c r="O565" s="3"/>
      <c r="P565" s="3"/>
    </row>
    <row r="566" ht="15.75" customHeight="1">
      <c r="A566" s="3"/>
      <c r="N566" s="3"/>
      <c r="O566" s="3"/>
      <c r="P566" s="3"/>
    </row>
    <row r="567" ht="15.75" customHeight="1">
      <c r="A567" s="3"/>
      <c r="N567" s="3"/>
      <c r="O567" s="3"/>
      <c r="P567" s="3"/>
    </row>
    <row r="568" ht="15.75" customHeight="1">
      <c r="A568" s="3"/>
      <c r="N568" s="3"/>
      <c r="O568" s="3"/>
      <c r="P568" s="3"/>
    </row>
    <row r="569" ht="15.75" customHeight="1">
      <c r="A569" s="3"/>
      <c r="N569" s="3"/>
      <c r="O569" s="3"/>
      <c r="P569" s="3"/>
    </row>
    <row r="570" ht="15.75" customHeight="1">
      <c r="A570" s="3"/>
      <c r="N570" s="3"/>
      <c r="O570" s="3"/>
      <c r="P570" s="3"/>
    </row>
    <row r="571" ht="15.75" customHeight="1">
      <c r="A571" s="3"/>
      <c r="N571" s="3"/>
      <c r="O571" s="3"/>
      <c r="P571" s="3"/>
    </row>
    <row r="572" ht="15.75" customHeight="1">
      <c r="A572" s="3"/>
      <c r="N572" s="3"/>
      <c r="O572" s="3"/>
      <c r="P572" s="3"/>
    </row>
    <row r="573" ht="15.75" customHeight="1">
      <c r="A573" s="3"/>
      <c r="N573" s="3"/>
      <c r="O573" s="3"/>
      <c r="P573" s="3"/>
    </row>
    <row r="574" ht="15.75" customHeight="1">
      <c r="A574" s="3"/>
      <c r="N574" s="3"/>
      <c r="O574" s="3"/>
      <c r="P574" s="3"/>
    </row>
    <row r="575" ht="15.75" customHeight="1">
      <c r="A575" s="3"/>
      <c r="N575" s="3"/>
      <c r="O575" s="3"/>
      <c r="P575" s="3"/>
    </row>
    <row r="576" ht="15.75" customHeight="1">
      <c r="A576" s="3"/>
      <c r="N576" s="3"/>
      <c r="O576" s="3"/>
      <c r="P576" s="3"/>
    </row>
    <row r="577" ht="15.75" customHeight="1">
      <c r="A577" s="3"/>
      <c r="N577" s="3"/>
      <c r="O577" s="3"/>
      <c r="P577" s="3"/>
    </row>
    <row r="578" ht="15.75" customHeight="1">
      <c r="A578" s="3"/>
      <c r="N578" s="3"/>
      <c r="O578" s="3"/>
      <c r="P578" s="3"/>
    </row>
    <row r="579" ht="15.75" customHeight="1">
      <c r="A579" s="3"/>
      <c r="N579" s="3"/>
      <c r="O579" s="3"/>
      <c r="P579" s="3"/>
    </row>
    <row r="580" ht="15.75" customHeight="1">
      <c r="A580" s="3"/>
      <c r="N580" s="3"/>
      <c r="O580" s="3"/>
      <c r="P580" s="3"/>
    </row>
    <row r="581" ht="15.75" customHeight="1">
      <c r="A581" s="3"/>
      <c r="N581" s="3"/>
      <c r="O581" s="3"/>
      <c r="P581" s="3"/>
    </row>
    <row r="582" ht="15.75" customHeight="1">
      <c r="A582" s="3"/>
      <c r="N582" s="3"/>
      <c r="O582" s="3"/>
      <c r="P582" s="3"/>
    </row>
    <row r="583" ht="15.75" customHeight="1">
      <c r="A583" s="3"/>
      <c r="N583" s="3"/>
      <c r="O583" s="3"/>
      <c r="P583" s="3"/>
    </row>
    <row r="584" ht="15.75" customHeight="1">
      <c r="A584" s="3"/>
      <c r="N584" s="3"/>
      <c r="O584" s="3"/>
      <c r="P584" s="3"/>
    </row>
    <row r="585" ht="15.75" customHeight="1">
      <c r="A585" s="3"/>
      <c r="N585" s="3"/>
      <c r="O585" s="3"/>
      <c r="P585" s="3"/>
    </row>
    <row r="586" ht="15.75" customHeight="1">
      <c r="A586" s="3"/>
      <c r="N586" s="3"/>
      <c r="O586" s="3"/>
      <c r="P586" s="3"/>
    </row>
    <row r="587" ht="15.75" customHeight="1">
      <c r="A587" s="3"/>
      <c r="N587" s="3"/>
      <c r="O587" s="3"/>
      <c r="P587" s="3"/>
    </row>
    <row r="588" ht="15.75" customHeight="1">
      <c r="A588" s="3"/>
      <c r="N588" s="3"/>
      <c r="O588" s="3"/>
      <c r="P588" s="3"/>
    </row>
    <row r="589" ht="15.75" customHeight="1">
      <c r="A589" s="3"/>
      <c r="N589" s="3"/>
      <c r="O589" s="3"/>
      <c r="P589" s="3"/>
    </row>
    <row r="590" ht="15.75" customHeight="1">
      <c r="A590" s="3"/>
      <c r="N590" s="3"/>
      <c r="O590" s="3"/>
      <c r="P590" s="3"/>
    </row>
    <row r="591" ht="15.75" customHeight="1">
      <c r="A591" s="3"/>
      <c r="N591" s="3"/>
      <c r="O591" s="3"/>
      <c r="P591" s="3"/>
    </row>
    <row r="592" ht="15.75" customHeight="1">
      <c r="A592" s="3"/>
      <c r="N592" s="3"/>
      <c r="O592" s="3"/>
      <c r="P592" s="3"/>
    </row>
    <row r="593" ht="15.75" customHeight="1">
      <c r="A593" s="3"/>
      <c r="N593" s="3"/>
      <c r="O593" s="3"/>
      <c r="P593" s="3"/>
    </row>
    <row r="594" ht="15.75" customHeight="1">
      <c r="A594" s="3"/>
      <c r="N594" s="3"/>
      <c r="O594" s="3"/>
      <c r="P594" s="3"/>
    </row>
    <row r="595" ht="15.75" customHeight="1">
      <c r="A595" s="3"/>
      <c r="N595" s="3"/>
      <c r="O595" s="3"/>
      <c r="P595" s="3"/>
    </row>
    <row r="596" ht="15.75" customHeight="1">
      <c r="A596" s="3"/>
      <c r="N596" s="3"/>
      <c r="O596" s="3"/>
      <c r="P596" s="3"/>
    </row>
    <row r="597" ht="15.75" customHeight="1">
      <c r="A597" s="3"/>
      <c r="N597" s="3"/>
      <c r="O597" s="3"/>
      <c r="P597" s="3"/>
    </row>
    <row r="598" ht="15.75" customHeight="1">
      <c r="A598" s="3"/>
      <c r="N598" s="3"/>
      <c r="O598" s="3"/>
      <c r="P598" s="3"/>
    </row>
    <row r="599" ht="15.75" customHeight="1">
      <c r="A599" s="3"/>
      <c r="N599" s="3"/>
      <c r="O599" s="3"/>
      <c r="P599" s="3"/>
    </row>
    <row r="600" ht="15.75" customHeight="1">
      <c r="A600" s="3"/>
      <c r="N600" s="3"/>
      <c r="O600" s="3"/>
      <c r="P600" s="3"/>
    </row>
    <row r="601" ht="15.75" customHeight="1">
      <c r="A601" s="3"/>
      <c r="N601" s="3"/>
      <c r="O601" s="3"/>
      <c r="P601" s="3"/>
    </row>
    <row r="602" ht="15.75" customHeight="1">
      <c r="A602" s="3"/>
      <c r="N602" s="3"/>
      <c r="O602" s="3"/>
      <c r="P602" s="3"/>
    </row>
    <row r="603" ht="15.75" customHeight="1">
      <c r="A603" s="3"/>
      <c r="N603" s="3"/>
      <c r="O603" s="3"/>
      <c r="P603" s="3"/>
    </row>
    <row r="604" ht="15.75" customHeight="1">
      <c r="A604" s="3"/>
      <c r="N604" s="3"/>
      <c r="O604" s="3"/>
      <c r="P604" s="3"/>
    </row>
    <row r="605" ht="15.75" customHeight="1">
      <c r="A605" s="3"/>
      <c r="N605" s="3"/>
      <c r="O605" s="3"/>
      <c r="P605" s="3"/>
    </row>
    <row r="606" ht="15.75" customHeight="1">
      <c r="A606" s="3"/>
      <c r="N606" s="3"/>
      <c r="O606" s="3"/>
      <c r="P606" s="3"/>
    </row>
    <row r="607" ht="15.75" customHeight="1">
      <c r="A607" s="3"/>
      <c r="N607" s="3"/>
      <c r="O607" s="3"/>
      <c r="P607" s="3"/>
    </row>
    <row r="608" ht="15.75" customHeight="1">
      <c r="A608" s="3"/>
      <c r="N608" s="3"/>
      <c r="O608" s="3"/>
      <c r="P608" s="3"/>
    </row>
    <row r="609" ht="15.75" customHeight="1">
      <c r="A609" s="3"/>
      <c r="N609" s="3"/>
      <c r="O609" s="3"/>
      <c r="P609" s="3"/>
    </row>
    <row r="610" ht="15.75" customHeight="1">
      <c r="A610" s="3"/>
      <c r="N610" s="3"/>
      <c r="O610" s="3"/>
      <c r="P610" s="3"/>
    </row>
    <row r="611" ht="15.75" customHeight="1">
      <c r="A611" s="3"/>
      <c r="N611" s="3"/>
      <c r="O611" s="3"/>
      <c r="P611" s="3"/>
    </row>
    <row r="612" ht="15.75" customHeight="1">
      <c r="A612" s="3"/>
      <c r="N612" s="3"/>
      <c r="O612" s="3"/>
      <c r="P612" s="3"/>
    </row>
    <row r="613" ht="15.75" customHeight="1">
      <c r="A613" s="3"/>
      <c r="N613" s="3"/>
      <c r="O613" s="3"/>
      <c r="P613" s="3"/>
    </row>
    <row r="614" ht="15.75" customHeight="1">
      <c r="A614" s="3"/>
      <c r="N614" s="3"/>
      <c r="O614" s="3"/>
      <c r="P614" s="3"/>
    </row>
    <row r="615" ht="15.75" customHeight="1">
      <c r="A615" s="3"/>
      <c r="N615" s="3"/>
      <c r="O615" s="3"/>
      <c r="P615" s="3"/>
    </row>
    <row r="616" ht="15.75" customHeight="1">
      <c r="A616" s="3"/>
      <c r="N616" s="3"/>
      <c r="O616" s="3"/>
      <c r="P616" s="3"/>
    </row>
    <row r="617" ht="15.75" customHeight="1">
      <c r="A617" s="3"/>
      <c r="N617" s="3"/>
      <c r="O617" s="3"/>
      <c r="P617" s="3"/>
    </row>
    <row r="618" ht="15.75" customHeight="1">
      <c r="A618" s="3"/>
      <c r="N618" s="3"/>
      <c r="O618" s="3"/>
      <c r="P618" s="3"/>
    </row>
    <row r="619" ht="15.75" customHeight="1">
      <c r="A619" s="3"/>
      <c r="N619" s="3"/>
      <c r="O619" s="3"/>
      <c r="P619" s="3"/>
    </row>
    <row r="620" ht="15.75" customHeight="1">
      <c r="A620" s="3"/>
      <c r="N620" s="3"/>
      <c r="O620" s="3"/>
      <c r="P620" s="3"/>
    </row>
    <row r="621" ht="15.75" customHeight="1">
      <c r="A621" s="3"/>
      <c r="N621" s="3"/>
      <c r="O621" s="3"/>
      <c r="P621" s="3"/>
    </row>
    <row r="622" ht="15.75" customHeight="1">
      <c r="A622" s="3"/>
      <c r="N622" s="3"/>
      <c r="O622" s="3"/>
      <c r="P622" s="3"/>
    </row>
    <row r="623" ht="15.75" customHeight="1">
      <c r="A623" s="3"/>
      <c r="N623" s="3"/>
      <c r="O623" s="3"/>
      <c r="P623" s="3"/>
    </row>
    <row r="624" ht="15.75" customHeight="1">
      <c r="A624" s="3"/>
      <c r="N624" s="3"/>
      <c r="O624" s="3"/>
      <c r="P624" s="3"/>
    </row>
    <row r="625" ht="15.75" customHeight="1">
      <c r="A625" s="3"/>
      <c r="N625" s="3"/>
      <c r="O625" s="3"/>
      <c r="P625" s="3"/>
    </row>
    <row r="626" ht="15.75" customHeight="1">
      <c r="A626" s="3"/>
      <c r="N626" s="3"/>
      <c r="O626" s="3"/>
      <c r="P626" s="3"/>
    </row>
    <row r="627" ht="15.75" customHeight="1">
      <c r="A627" s="3"/>
      <c r="N627" s="3"/>
      <c r="O627" s="3"/>
      <c r="P627" s="3"/>
    </row>
    <row r="628" ht="15.75" customHeight="1">
      <c r="A628" s="3"/>
      <c r="N628" s="3"/>
      <c r="O628" s="3"/>
      <c r="P628" s="3"/>
    </row>
    <row r="629" ht="15.75" customHeight="1">
      <c r="A629" s="3"/>
      <c r="N629" s="3"/>
      <c r="O629" s="3"/>
      <c r="P629" s="3"/>
    </row>
    <row r="630" ht="15.75" customHeight="1">
      <c r="A630" s="3"/>
      <c r="N630" s="3"/>
      <c r="O630" s="3"/>
      <c r="P630" s="3"/>
    </row>
    <row r="631" ht="15.75" customHeight="1">
      <c r="A631" s="3"/>
      <c r="N631" s="3"/>
      <c r="O631" s="3"/>
      <c r="P631" s="3"/>
    </row>
    <row r="632" ht="15.75" customHeight="1">
      <c r="A632" s="3"/>
      <c r="N632" s="3"/>
      <c r="O632" s="3"/>
      <c r="P632" s="3"/>
    </row>
    <row r="633" ht="15.75" customHeight="1">
      <c r="A633" s="3"/>
      <c r="N633" s="3"/>
      <c r="O633" s="3"/>
      <c r="P633" s="3"/>
    </row>
    <row r="634" ht="15.75" customHeight="1">
      <c r="A634" s="3"/>
      <c r="N634" s="3"/>
      <c r="O634" s="3"/>
      <c r="P634" s="3"/>
    </row>
    <row r="635" ht="15.75" customHeight="1">
      <c r="A635" s="3"/>
      <c r="N635" s="3"/>
      <c r="O635" s="3"/>
      <c r="P635" s="3"/>
    </row>
    <row r="636" ht="15.75" customHeight="1">
      <c r="A636" s="3"/>
      <c r="N636" s="3"/>
      <c r="O636" s="3"/>
      <c r="P636" s="3"/>
    </row>
    <row r="637" ht="15.75" customHeight="1">
      <c r="A637" s="3"/>
      <c r="N637" s="3"/>
      <c r="O637" s="3"/>
      <c r="P637" s="3"/>
    </row>
    <row r="638" ht="15.75" customHeight="1">
      <c r="A638" s="3"/>
      <c r="N638" s="3"/>
      <c r="O638" s="3"/>
      <c r="P638" s="3"/>
    </row>
    <row r="639" ht="15.75" customHeight="1">
      <c r="A639" s="3"/>
      <c r="N639" s="3"/>
      <c r="O639" s="3"/>
      <c r="P639" s="3"/>
    </row>
    <row r="640" ht="15.75" customHeight="1">
      <c r="A640" s="3"/>
      <c r="N640" s="3"/>
      <c r="O640" s="3"/>
      <c r="P640" s="3"/>
    </row>
    <row r="641" ht="15.75" customHeight="1">
      <c r="A641" s="3"/>
      <c r="N641" s="3"/>
      <c r="O641" s="3"/>
      <c r="P641" s="3"/>
    </row>
    <row r="642" ht="15.75" customHeight="1">
      <c r="A642" s="3"/>
      <c r="N642" s="3"/>
      <c r="O642" s="3"/>
      <c r="P642" s="3"/>
    </row>
    <row r="643" ht="15.75" customHeight="1">
      <c r="A643" s="3"/>
      <c r="N643" s="3"/>
      <c r="O643" s="3"/>
      <c r="P643" s="3"/>
    </row>
    <row r="644" ht="15.75" customHeight="1">
      <c r="A644" s="3"/>
      <c r="N644" s="3"/>
      <c r="O644" s="3"/>
      <c r="P644" s="3"/>
    </row>
    <row r="645" ht="15.75" customHeight="1">
      <c r="A645" s="3"/>
      <c r="N645" s="3"/>
      <c r="O645" s="3"/>
      <c r="P645" s="3"/>
    </row>
    <row r="646" ht="15.75" customHeight="1">
      <c r="A646" s="3"/>
      <c r="N646" s="3"/>
      <c r="O646" s="3"/>
      <c r="P646" s="3"/>
    </row>
    <row r="647" ht="15.75" customHeight="1">
      <c r="A647" s="3"/>
      <c r="N647" s="3"/>
      <c r="O647" s="3"/>
      <c r="P647" s="3"/>
    </row>
    <row r="648" ht="15.75" customHeight="1">
      <c r="A648" s="3"/>
      <c r="N648" s="3"/>
      <c r="O648" s="3"/>
      <c r="P648" s="3"/>
    </row>
    <row r="649" ht="15.75" customHeight="1">
      <c r="A649" s="3"/>
      <c r="N649" s="3"/>
      <c r="O649" s="3"/>
      <c r="P649" s="3"/>
    </row>
    <row r="650" ht="15.75" customHeight="1">
      <c r="A650" s="3"/>
      <c r="N650" s="3"/>
      <c r="O650" s="3"/>
      <c r="P650" s="3"/>
    </row>
    <row r="651" ht="15.75" customHeight="1">
      <c r="A651" s="3"/>
      <c r="N651" s="3"/>
      <c r="O651" s="3"/>
      <c r="P651" s="3"/>
    </row>
    <row r="652" ht="15.75" customHeight="1">
      <c r="A652" s="3"/>
      <c r="N652" s="3"/>
      <c r="O652" s="3"/>
      <c r="P652" s="3"/>
    </row>
    <row r="653" ht="15.75" customHeight="1">
      <c r="A653" s="3"/>
      <c r="N653" s="3"/>
      <c r="O653" s="3"/>
      <c r="P653" s="3"/>
    </row>
    <row r="654" ht="15.75" customHeight="1">
      <c r="A654" s="3"/>
      <c r="N654" s="3"/>
      <c r="O654" s="3"/>
      <c r="P654" s="3"/>
    </row>
    <row r="655" ht="15.75" customHeight="1">
      <c r="A655" s="3"/>
      <c r="N655" s="3"/>
      <c r="O655" s="3"/>
      <c r="P655" s="3"/>
    </row>
    <row r="656" ht="15.75" customHeight="1">
      <c r="A656" s="3"/>
      <c r="N656" s="3"/>
      <c r="O656" s="3"/>
      <c r="P656" s="3"/>
    </row>
    <row r="657" ht="15.75" customHeight="1">
      <c r="A657" s="3"/>
      <c r="N657" s="3"/>
      <c r="O657" s="3"/>
      <c r="P657" s="3"/>
    </row>
    <row r="658" ht="15.75" customHeight="1">
      <c r="A658" s="3"/>
      <c r="N658" s="3"/>
      <c r="O658" s="3"/>
      <c r="P658" s="3"/>
    </row>
    <row r="659" ht="15.75" customHeight="1">
      <c r="A659" s="3"/>
      <c r="N659" s="3"/>
      <c r="O659" s="3"/>
      <c r="P659" s="3"/>
    </row>
    <row r="660" ht="15.75" customHeight="1">
      <c r="A660" s="3"/>
      <c r="N660" s="3"/>
      <c r="O660" s="3"/>
      <c r="P660" s="3"/>
    </row>
    <row r="661" ht="15.75" customHeight="1">
      <c r="A661" s="3"/>
      <c r="N661" s="3"/>
      <c r="O661" s="3"/>
      <c r="P661" s="3"/>
    </row>
    <row r="662" ht="15.75" customHeight="1">
      <c r="A662" s="3"/>
      <c r="N662" s="3"/>
      <c r="O662" s="3"/>
      <c r="P662" s="3"/>
    </row>
    <row r="663" ht="15.75" customHeight="1">
      <c r="A663" s="3"/>
      <c r="N663" s="3"/>
      <c r="O663" s="3"/>
      <c r="P663" s="3"/>
    </row>
    <row r="664" ht="15.75" customHeight="1">
      <c r="A664" s="3"/>
      <c r="N664" s="3"/>
      <c r="O664" s="3"/>
      <c r="P664" s="3"/>
    </row>
    <row r="665" ht="15.75" customHeight="1">
      <c r="A665" s="3"/>
      <c r="N665" s="3"/>
      <c r="O665" s="3"/>
      <c r="P665" s="3"/>
    </row>
    <row r="666" ht="15.75" customHeight="1">
      <c r="A666" s="3"/>
      <c r="N666" s="3"/>
      <c r="O666" s="3"/>
      <c r="P666" s="3"/>
    </row>
    <row r="667" ht="15.75" customHeight="1">
      <c r="A667" s="3"/>
      <c r="N667" s="3"/>
      <c r="O667" s="3"/>
      <c r="P667" s="3"/>
    </row>
    <row r="668" ht="15.75" customHeight="1">
      <c r="A668" s="3"/>
      <c r="N668" s="3"/>
      <c r="O668" s="3"/>
      <c r="P668" s="3"/>
    </row>
    <row r="669" ht="15.75" customHeight="1">
      <c r="A669" s="3"/>
      <c r="N669" s="3"/>
      <c r="O669" s="3"/>
      <c r="P669" s="3"/>
    </row>
    <row r="670" ht="15.75" customHeight="1">
      <c r="A670" s="3"/>
      <c r="N670" s="3"/>
      <c r="O670" s="3"/>
      <c r="P670" s="3"/>
    </row>
    <row r="671" ht="15.75" customHeight="1">
      <c r="A671" s="3"/>
      <c r="N671" s="3"/>
      <c r="O671" s="3"/>
      <c r="P671" s="3"/>
    </row>
    <row r="672" ht="15.75" customHeight="1">
      <c r="A672" s="3"/>
      <c r="N672" s="3"/>
      <c r="O672" s="3"/>
      <c r="P672" s="3"/>
    </row>
    <row r="673" ht="15.75" customHeight="1">
      <c r="A673" s="3"/>
      <c r="N673" s="3"/>
      <c r="O673" s="3"/>
      <c r="P673" s="3"/>
    </row>
    <row r="674" ht="15.75" customHeight="1">
      <c r="A674" s="3"/>
      <c r="N674" s="3"/>
      <c r="O674" s="3"/>
      <c r="P674" s="3"/>
    </row>
    <row r="675" ht="15.75" customHeight="1">
      <c r="A675" s="3"/>
      <c r="N675" s="3"/>
      <c r="O675" s="3"/>
      <c r="P675" s="3"/>
    </row>
    <row r="676" ht="15.75" customHeight="1">
      <c r="A676" s="3"/>
      <c r="N676" s="3"/>
      <c r="O676" s="3"/>
      <c r="P676" s="3"/>
    </row>
    <row r="677" ht="15.75" customHeight="1">
      <c r="A677" s="3"/>
      <c r="N677" s="3"/>
      <c r="O677" s="3"/>
      <c r="P677" s="3"/>
    </row>
    <row r="678" ht="15.75" customHeight="1">
      <c r="A678" s="3"/>
      <c r="N678" s="3"/>
      <c r="O678" s="3"/>
      <c r="P678" s="3"/>
    </row>
    <row r="679" ht="15.75" customHeight="1">
      <c r="A679" s="3"/>
      <c r="N679" s="3"/>
      <c r="O679" s="3"/>
      <c r="P679" s="3"/>
    </row>
    <row r="680" ht="15.75" customHeight="1">
      <c r="A680" s="3"/>
      <c r="N680" s="3"/>
      <c r="O680" s="3"/>
      <c r="P680" s="3"/>
    </row>
    <row r="681" ht="15.75" customHeight="1">
      <c r="A681" s="3"/>
      <c r="N681" s="3"/>
      <c r="O681" s="3"/>
      <c r="P681" s="3"/>
    </row>
    <row r="682" ht="15.75" customHeight="1">
      <c r="A682" s="3"/>
      <c r="N682" s="3"/>
      <c r="O682" s="3"/>
      <c r="P682" s="3"/>
    </row>
    <row r="683" ht="15.75" customHeight="1">
      <c r="A683" s="3"/>
      <c r="N683" s="3"/>
      <c r="O683" s="3"/>
      <c r="P683" s="3"/>
    </row>
    <row r="684" ht="15.75" customHeight="1">
      <c r="A684" s="3"/>
      <c r="N684" s="3"/>
      <c r="O684" s="3"/>
      <c r="P684" s="3"/>
    </row>
    <row r="685" ht="15.75" customHeight="1">
      <c r="A685" s="3"/>
      <c r="N685" s="3"/>
      <c r="O685" s="3"/>
      <c r="P685" s="3"/>
    </row>
    <row r="686" ht="15.75" customHeight="1">
      <c r="A686" s="3"/>
      <c r="N686" s="3"/>
      <c r="O686" s="3"/>
      <c r="P686" s="3"/>
    </row>
    <row r="687" ht="15.75" customHeight="1">
      <c r="A687" s="3"/>
      <c r="N687" s="3"/>
      <c r="O687" s="3"/>
      <c r="P687" s="3"/>
    </row>
    <row r="688" ht="15.75" customHeight="1">
      <c r="A688" s="3"/>
      <c r="N688" s="3"/>
      <c r="O688" s="3"/>
      <c r="P688" s="3"/>
    </row>
    <row r="689" ht="15.75" customHeight="1">
      <c r="A689" s="3"/>
      <c r="N689" s="3"/>
      <c r="O689" s="3"/>
      <c r="P689" s="3"/>
    </row>
    <row r="690" ht="15.75" customHeight="1">
      <c r="A690" s="3"/>
      <c r="N690" s="3"/>
      <c r="O690" s="3"/>
      <c r="P690" s="3"/>
    </row>
    <row r="691" ht="15.75" customHeight="1">
      <c r="A691" s="3"/>
      <c r="N691" s="3"/>
      <c r="O691" s="3"/>
      <c r="P691" s="3"/>
    </row>
    <row r="692" ht="15.75" customHeight="1">
      <c r="A692" s="3"/>
      <c r="N692" s="3"/>
      <c r="O692" s="3"/>
      <c r="P692" s="3"/>
    </row>
    <row r="693" ht="15.75" customHeight="1">
      <c r="A693" s="3"/>
      <c r="N693" s="3"/>
      <c r="O693" s="3"/>
      <c r="P693" s="3"/>
    </row>
    <row r="694" ht="15.75" customHeight="1">
      <c r="A694" s="3"/>
      <c r="N694" s="3"/>
      <c r="O694" s="3"/>
      <c r="P694" s="3"/>
    </row>
    <row r="695" ht="15.75" customHeight="1">
      <c r="A695" s="3"/>
      <c r="N695" s="3"/>
      <c r="O695" s="3"/>
      <c r="P695" s="3"/>
    </row>
    <row r="696" ht="15.75" customHeight="1">
      <c r="A696" s="3"/>
      <c r="N696" s="3"/>
      <c r="O696" s="3"/>
      <c r="P696" s="3"/>
    </row>
    <row r="697" ht="15.75" customHeight="1">
      <c r="A697" s="3"/>
      <c r="N697" s="3"/>
      <c r="O697" s="3"/>
      <c r="P697" s="3"/>
    </row>
    <row r="698" ht="15.75" customHeight="1">
      <c r="A698" s="3"/>
      <c r="N698" s="3"/>
      <c r="O698" s="3"/>
      <c r="P698" s="3"/>
    </row>
    <row r="699" ht="15.75" customHeight="1">
      <c r="A699" s="3"/>
      <c r="N699" s="3"/>
      <c r="O699" s="3"/>
      <c r="P699" s="3"/>
    </row>
    <row r="700" ht="15.75" customHeight="1">
      <c r="A700" s="3"/>
      <c r="N700" s="3"/>
      <c r="O700" s="3"/>
      <c r="P700" s="3"/>
    </row>
    <row r="701" ht="15.75" customHeight="1">
      <c r="A701" s="3"/>
      <c r="N701" s="3"/>
      <c r="O701" s="3"/>
      <c r="P701" s="3"/>
    </row>
    <row r="702" ht="15.75" customHeight="1">
      <c r="A702" s="3"/>
      <c r="N702" s="3"/>
      <c r="O702" s="3"/>
      <c r="P702" s="3"/>
    </row>
    <row r="703" ht="15.75" customHeight="1">
      <c r="A703" s="3"/>
      <c r="N703" s="3"/>
      <c r="O703" s="3"/>
      <c r="P703" s="3"/>
    </row>
    <row r="704" ht="15.75" customHeight="1">
      <c r="A704" s="3"/>
      <c r="N704" s="3"/>
      <c r="O704" s="3"/>
      <c r="P704" s="3"/>
    </row>
    <row r="705" ht="15.75" customHeight="1">
      <c r="A705" s="3"/>
      <c r="N705" s="3"/>
      <c r="O705" s="3"/>
      <c r="P705" s="3"/>
    </row>
    <row r="706" ht="15.75" customHeight="1">
      <c r="A706" s="3"/>
      <c r="N706" s="3"/>
      <c r="O706" s="3"/>
      <c r="P706" s="3"/>
    </row>
    <row r="707" ht="15.75" customHeight="1">
      <c r="A707" s="3"/>
      <c r="N707" s="3"/>
      <c r="O707" s="3"/>
      <c r="P707" s="3"/>
    </row>
    <row r="708" ht="15.75" customHeight="1">
      <c r="A708" s="3"/>
      <c r="N708" s="3"/>
      <c r="O708" s="3"/>
      <c r="P708" s="3"/>
    </row>
    <row r="709" ht="15.75" customHeight="1">
      <c r="A709" s="3"/>
      <c r="N709" s="3"/>
      <c r="O709" s="3"/>
      <c r="P709" s="3"/>
    </row>
    <row r="710" ht="15.75" customHeight="1">
      <c r="A710" s="3"/>
      <c r="N710" s="3"/>
      <c r="O710" s="3"/>
      <c r="P710" s="3"/>
    </row>
    <row r="711" ht="15.75" customHeight="1">
      <c r="A711" s="3"/>
      <c r="N711" s="3"/>
      <c r="O711" s="3"/>
      <c r="P711" s="3"/>
    </row>
    <row r="712" ht="15.75" customHeight="1">
      <c r="A712" s="3"/>
      <c r="N712" s="3"/>
      <c r="O712" s="3"/>
      <c r="P712" s="3"/>
    </row>
    <row r="713" ht="15.75" customHeight="1">
      <c r="A713" s="3"/>
      <c r="N713" s="3"/>
      <c r="O713" s="3"/>
      <c r="P713" s="3"/>
    </row>
    <row r="714" ht="15.75" customHeight="1">
      <c r="A714" s="3"/>
      <c r="N714" s="3"/>
      <c r="O714" s="3"/>
      <c r="P714" s="3"/>
    </row>
    <row r="715" ht="15.75" customHeight="1">
      <c r="A715" s="3"/>
      <c r="N715" s="3"/>
      <c r="O715" s="3"/>
      <c r="P715" s="3"/>
    </row>
    <row r="716" ht="15.75" customHeight="1">
      <c r="A716" s="3"/>
      <c r="N716" s="3"/>
      <c r="O716" s="3"/>
      <c r="P716" s="3"/>
    </row>
    <row r="717" ht="15.75" customHeight="1">
      <c r="A717" s="3"/>
      <c r="N717" s="3"/>
      <c r="O717" s="3"/>
      <c r="P717" s="3"/>
    </row>
    <row r="718" ht="15.75" customHeight="1">
      <c r="A718" s="3"/>
      <c r="N718" s="3"/>
      <c r="O718" s="3"/>
      <c r="P718" s="3"/>
    </row>
    <row r="719" ht="15.75" customHeight="1">
      <c r="A719" s="3"/>
      <c r="N719" s="3"/>
      <c r="O719" s="3"/>
      <c r="P719" s="3"/>
    </row>
    <row r="720" ht="15.75" customHeight="1">
      <c r="A720" s="3"/>
      <c r="N720" s="3"/>
      <c r="O720" s="3"/>
      <c r="P720" s="3"/>
    </row>
    <row r="721" ht="15.75" customHeight="1">
      <c r="A721" s="3"/>
      <c r="N721" s="3"/>
      <c r="O721" s="3"/>
      <c r="P721" s="3"/>
    </row>
    <row r="722" ht="15.75" customHeight="1">
      <c r="A722" s="3"/>
      <c r="N722" s="3"/>
      <c r="O722" s="3"/>
      <c r="P722" s="3"/>
    </row>
    <row r="723" ht="15.75" customHeight="1">
      <c r="A723" s="3"/>
      <c r="N723" s="3"/>
      <c r="O723" s="3"/>
      <c r="P723" s="3"/>
    </row>
    <row r="724" ht="15.75" customHeight="1">
      <c r="A724" s="3"/>
      <c r="N724" s="3"/>
      <c r="O724" s="3"/>
      <c r="P724" s="3"/>
    </row>
    <row r="725" ht="15.75" customHeight="1">
      <c r="A725" s="3"/>
      <c r="N725" s="3"/>
      <c r="O725" s="3"/>
      <c r="P725" s="3"/>
    </row>
    <row r="726" ht="15.75" customHeight="1">
      <c r="A726" s="3"/>
      <c r="N726" s="3"/>
      <c r="O726" s="3"/>
      <c r="P726" s="3"/>
    </row>
    <row r="727" ht="15.75" customHeight="1">
      <c r="A727" s="3"/>
      <c r="N727" s="3"/>
      <c r="O727" s="3"/>
      <c r="P727" s="3"/>
    </row>
    <row r="728" ht="15.75" customHeight="1">
      <c r="A728" s="3"/>
      <c r="N728" s="3"/>
      <c r="O728" s="3"/>
      <c r="P728" s="3"/>
    </row>
    <row r="729" ht="15.75" customHeight="1">
      <c r="A729" s="3"/>
      <c r="N729" s="3"/>
      <c r="O729" s="3"/>
      <c r="P729" s="3"/>
    </row>
    <row r="730" ht="15.75" customHeight="1">
      <c r="A730" s="3"/>
      <c r="N730" s="3"/>
      <c r="O730" s="3"/>
      <c r="P730" s="3"/>
    </row>
    <row r="731" ht="15.75" customHeight="1">
      <c r="A731" s="3"/>
      <c r="N731" s="3"/>
      <c r="O731" s="3"/>
      <c r="P731" s="3"/>
    </row>
    <row r="732" ht="15.75" customHeight="1">
      <c r="A732" s="3"/>
      <c r="N732" s="3"/>
      <c r="O732" s="3"/>
      <c r="P732" s="3"/>
    </row>
    <row r="733" ht="15.75" customHeight="1">
      <c r="A733" s="3"/>
      <c r="N733" s="3"/>
      <c r="O733" s="3"/>
      <c r="P733" s="3"/>
    </row>
    <row r="734" ht="15.75" customHeight="1">
      <c r="A734" s="3"/>
      <c r="N734" s="3"/>
      <c r="O734" s="3"/>
      <c r="P734" s="3"/>
    </row>
    <row r="735" ht="15.75" customHeight="1">
      <c r="A735" s="3"/>
      <c r="N735" s="3"/>
      <c r="O735" s="3"/>
      <c r="P735" s="3"/>
    </row>
    <row r="736" ht="15.75" customHeight="1">
      <c r="A736" s="3"/>
      <c r="N736" s="3"/>
      <c r="O736" s="3"/>
      <c r="P736" s="3"/>
    </row>
    <row r="737" ht="15.75" customHeight="1">
      <c r="A737" s="3"/>
      <c r="N737" s="3"/>
      <c r="O737" s="3"/>
      <c r="P737" s="3"/>
    </row>
    <row r="738" ht="15.75" customHeight="1">
      <c r="A738" s="3"/>
      <c r="N738" s="3"/>
      <c r="O738" s="3"/>
      <c r="P738" s="3"/>
    </row>
    <row r="739" ht="15.75" customHeight="1">
      <c r="A739" s="3"/>
      <c r="N739" s="3"/>
      <c r="O739" s="3"/>
      <c r="P739" s="3"/>
    </row>
    <row r="740" ht="15.75" customHeight="1">
      <c r="A740" s="3"/>
      <c r="N740" s="3"/>
      <c r="O740" s="3"/>
      <c r="P740" s="3"/>
    </row>
    <row r="741" ht="15.75" customHeight="1">
      <c r="A741" s="3"/>
      <c r="N741" s="3"/>
      <c r="O741" s="3"/>
      <c r="P741" s="3"/>
    </row>
    <row r="742" ht="15.75" customHeight="1">
      <c r="A742" s="3"/>
      <c r="N742" s="3"/>
      <c r="O742" s="3"/>
      <c r="P742" s="3"/>
    </row>
    <row r="743" ht="15.75" customHeight="1">
      <c r="A743" s="3"/>
      <c r="N743" s="3"/>
      <c r="O743" s="3"/>
      <c r="P743" s="3"/>
    </row>
    <row r="744" ht="15.75" customHeight="1">
      <c r="A744" s="3"/>
      <c r="N744" s="3"/>
      <c r="O744" s="3"/>
      <c r="P744" s="3"/>
    </row>
    <row r="745" ht="15.75" customHeight="1">
      <c r="A745" s="3"/>
      <c r="N745" s="3"/>
      <c r="O745" s="3"/>
      <c r="P745" s="3"/>
    </row>
    <row r="746" ht="15.75" customHeight="1">
      <c r="A746" s="3"/>
      <c r="N746" s="3"/>
      <c r="O746" s="3"/>
      <c r="P746" s="3"/>
    </row>
    <row r="747" ht="15.75" customHeight="1">
      <c r="A747" s="3"/>
      <c r="N747" s="3"/>
      <c r="O747" s="3"/>
      <c r="P747" s="3"/>
    </row>
    <row r="748" ht="15.75" customHeight="1">
      <c r="A748" s="3"/>
      <c r="N748" s="3"/>
      <c r="O748" s="3"/>
      <c r="P748" s="3"/>
    </row>
    <row r="749" ht="15.75" customHeight="1">
      <c r="A749" s="3"/>
      <c r="N749" s="3"/>
      <c r="O749" s="3"/>
      <c r="P749" s="3"/>
    </row>
    <row r="750" ht="15.75" customHeight="1">
      <c r="A750" s="3"/>
      <c r="N750" s="3"/>
      <c r="O750" s="3"/>
      <c r="P750" s="3"/>
    </row>
    <row r="751" ht="15.75" customHeight="1">
      <c r="A751" s="3"/>
      <c r="N751" s="3"/>
      <c r="O751" s="3"/>
      <c r="P751" s="3"/>
    </row>
    <row r="752" ht="15.75" customHeight="1">
      <c r="A752" s="3"/>
      <c r="N752" s="3"/>
      <c r="O752" s="3"/>
      <c r="P752" s="3"/>
    </row>
    <row r="753" ht="15.75" customHeight="1">
      <c r="A753" s="3"/>
      <c r="N753" s="3"/>
      <c r="O753" s="3"/>
      <c r="P753" s="3"/>
    </row>
    <row r="754" ht="15.75" customHeight="1">
      <c r="A754" s="3"/>
      <c r="N754" s="3"/>
      <c r="O754" s="3"/>
      <c r="P754" s="3"/>
    </row>
    <row r="755" ht="15.75" customHeight="1">
      <c r="A755" s="3"/>
      <c r="N755" s="3"/>
      <c r="O755" s="3"/>
      <c r="P755" s="3"/>
    </row>
    <row r="756" ht="15.75" customHeight="1">
      <c r="A756" s="3"/>
      <c r="N756" s="3"/>
      <c r="O756" s="3"/>
      <c r="P756" s="3"/>
    </row>
    <row r="757" ht="15.75" customHeight="1">
      <c r="A757" s="3"/>
      <c r="N757" s="3"/>
      <c r="O757" s="3"/>
      <c r="P757" s="3"/>
    </row>
    <row r="758" ht="15.75" customHeight="1">
      <c r="A758" s="3"/>
      <c r="N758" s="3"/>
      <c r="O758" s="3"/>
      <c r="P758" s="3"/>
    </row>
    <row r="759" ht="15.75" customHeight="1">
      <c r="A759" s="3"/>
      <c r="N759" s="3"/>
      <c r="O759" s="3"/>
      <c r="P759" s="3"/>
    </row>
    <row r="760" ht="15.75" customHeight="1">
      <c r="A760" s="3"/>
      <c r="N760" s="3"/>
      <c r="O760" s="3"/>
      <c r="P760" s="3"/>
    </row>
    <row r="761" ht="15.75" customHeight="1">
      <c r="A761" s="3"/>
      <c r="N761" s="3"/>
      <c r="O761" s="3"/>
      <c r="P761" s="3"/>
    </row>
    <row r="762" ht="15.75" customHeight="1">
      <c r="A762" s="3"/>
      <c r="N762" s="3"/>
      <c r="O762" s="3"/>
      <c r="P762" s="3"/>
    </row>
    <row r="763" ht="15.75" customHeight="1">
      <c r="A763" s="3"/>
      <c r="N763" s="3"/>
      <c r="O763" s="3"/>
      <c r="P763" s="3"/>
    </row>
    <row r="764" ht="15.75" customHeight="1">
      <c r="A764" s="3"/>
      <c r="N764" s="3"/>
      <c r="O764" s="3"/>
      <c r="P764" s="3"/>
    </row>
    <row r="765" ht="15.75" customHeight="1">
      <c r="A765" s="3"/>
      <c r="N765" s="3"/>
      <c r="O765" s="3"/>
      <c r="P765" s="3"/>
    </row>
    <row r="766" ht="15.75" customHeight="1">
      <c r="A766" s="3"/>
      <c r="N766" s="3"/>
      <c r="O766" s="3"/>
      <c r="P766" s="3"/>
    </row>
    <row r="767" ht="15.75" customHeight="1">
      <c r="A767" s="3"/>
      <c r="N767" s="3"/>
      <c r="O767" s="3"/>
      <c r="P767" s="3"/>
    </row>
    <row r="768" ht="15.75" customHeight="1">
      <c r="A768" s="3"/>
      <c r="N768" s="3"/>
      <c r="O768" s="3"/>
      <c r="P768" s="3"/>
    </row>
    <row r="769" ht="15.75" customHeight="1">
      <c r="A769" s="3"/>
      <c r="N769" s="3"/>
      <c r="O769" s="3"/>
      <c r="P769" s="3"/>
    </row>
    <row r="770" ht="15.75" customHeight="1">
      <c r="A770" s="3"/>
      <c r="N770" s="3"/>
      <c r="O770" s="3"/>
      <c r="P770" s="3"/>
    </row>
    <row r="771" ht="15.75" customHeight="1">
      <c r="A771" s="3"/>
      <c r="N771" s="3"/>
      <c r="O771" s="3"/>
      <c r="P771" s="3"/>
    </row>
    <row r="772" ht="15.75" customHeight="1">
      <c r="A772" s="3"/>
      <c r="N772" s="3"/>
      <c r="O772" s="3"/>
      <c r="P772" s="3"/>
    </row>
    <row r="773" ht="15.75" customHeight="1">
      <c r="A773" s="3"/>
      <c r="N773" s="3"/>
      <c r="O773" s="3"/>
      <c r="P773" s="3"/>
    </row>
    <row r="774" ht="15.75" customHeight="1">
      <c r="A774" s="3"/>
      <c r="N774" s="3"/>
      <c r="O774" s="3"/>
      <c r="P774" s="3"/>
    </row>
    <row r="775" ht="15.75" customHeight="1">
      <c r="A775" s="3"/>
      <c r="N775" s="3"/>
      <c r="O775" s="3"/>
      <c r="P775" s="3"/>
    </row>
    <row r="776" ht="15.75" customHeight="1">
      <c r="A776" s="3"/>
      <c r="N776" s="3"/>
      <c r="O776" s="3"/>
      <c r="P776" s="3"/>
    </row>
    <row r="777" ht="15.75" customHeight="1">
      <c r="A777" s="3"/>
      <c r="N777" s="3"/>
      <c r="O777" s="3"/>
      <c r="P777" s="3"/>
    </row>
    <row r="778" ht="15.75" customHeight="1">
      <c r="A778" s="3"/>
      <c r="N778" s="3"/>
      <c r="O778" s="3"/>
      <c r="P778" s="3"/>
    </row>
    <row r="779" ht="15.75" customHeight="1">
      <c r="A779" s="3"/>
      <c r="N779" s="3"/>
      <c r="O779" s="3"/>
      <c r="P779" s="3"/>
    </row>
    <row r="780" ht="15.75" customHeight="1">
      <c r="A780" s="3"/>
      <c r="N780" s="3"/>
      <c r="O780" s="3"/>
      <c r="P780" s="3"/>
    </row>
    <row r="781" ht="15.75" customHeight="1">
      <c r="A781" s="3"/>
      <c r="N781" s="3"/>
      <c r="O781" s="3"/>
      <c r="P781" s="3"/>
    </row>
    <row r="782" ht="15.75" customHeight="1">
      <c r="A782" s="3"/>
      <c r="N782" s="3"/>
      <c r="O782" s="3"/>
      <c r="P782" s="3"/>
    </row>
    <row r="783" ht="15.75" customHeight="1">
      <c r="A783" s="3"/>
      <c r="N783" s="3"/>
      <c r="O783" s="3"/>
      <c r="P783" s="3"/>
    </row>
    <row r="784" ht="15.75" customHeight="1">
      <c r="A784" s="3"/>
      <c r="N784" s="3"/>
      <c r="O784" s="3"/>
      <c r="P784" s="3"/>
    </row>
    <row r="785" ht="15.75" customHeight="1">
      <c r="A785" s="3"/>
      <c r="N785" s="3"/>
      <c r="O785" s="3"/>
      <c r="P785" s="3"/>
    </row>
    <row r="786" ht="15.75" customHeight="1">
      <c r="A786" s="3"/>
      <c r="N786" s="3"/>
      <c r="O786" s="3"/>
      <c r="P786" s="3"/>
    </row>
    <row r="787" ht="15.75" customHeight="1">
      <c r="A787" s="3"/>
      <c r="N787" s="3"/>
      <c r="O787" s="3"/>
      <c r="P787" s="3"/>
    </row>
    <row r="788" ht="15.75" customHeight="1">
      <c r="A788" s="3"/>
      <c r="N788" s="3"/>
      <c r="O788" s="3"/>
      <c r="P788" s="3"/>
    </row>
    <row r="789" ht="15.75" customHeight="1">
      <c r="A789" s="3"/>
      <c r="N789" s="3"/>
      <c r="O789" s="3"/>
      <c r="P789" s="3"/>
    </row>
    <row r="790" ht="15.75" customHeight="1">
      <c r="A790" s="3"/>
      <c r="N790" s="3"/>
      <c r="O790" s="3"/>
      <c r="P790" s="3"/>
    </row>
    <row r="791" ht="15.75" customHeight="1">
      <c r="A791" s="3"/>
      <c r="N791" s="3"/>
      <c r="O791" s="3"/>
      <c r="P791" s="3"/>
    </row>
    <row r="792" ht="15.75" customHeight="1">
      <c r="A792" s="3"/>
      <c r="N792" s="3"/>
      <c r="O792" s="3"/>
      <c r="P792" s="3"/>
    </row>
    <row r="793" ht="15.75" customHeight="1">
      <c r="A793" s="3"/>
      <c r="N793" s="3"/>
      <c r="O793" s="3"/>
      <c r="P793" s="3"/>
    </row>
    <row r="794" ht="15.75" customHeight="1">
      <c r="A794" s="3"/>
      <c r="N794" s="3"/>
      <c r="O794" s="3"/>
      <c r="P794" s="3"/>
    </row>
    <row r="795" ht="15.75" customHeight="1">
      <c r="A795" s="3"/>
      <c r="N795" s="3"/>
      <c r="O795" s="3"/>
      <c r="P795" s="3"/>
    </row>
    <row r="796" ht="15.75" customHeight="1">
      <c r="A796" s="3"/>
      <c r="N796" s="3"/>
      <c r="O796" s="3"/>
      <c r="P796" s="3"/>
    </row>
    <row r="797" ht="15.75" customHeight="1">
      <c r="A797" s="3"/>
      <c r="N797" s="3"/>
      <c r="O797" s="3"/>
      <c r="P797" s="3"/>
    </row>
    <row r="798" ht="15.75" customHeight="1">
      <c r="A798" s="3"/>
      <c r="N798" s="3"/>
      <c r="O798" s="3"/>
      <c r="P798" s="3"/>
    </row>
    <row r="799" ht="15.75" customHeight="1">
      <c r="A799" s="3"/>
      <c r="N799" s="3"/>
      <c r="O799" s="3"/>
      <c r="P799" s="3"/>
    </row>
    <row r="800" ht="15.75" customHeight="1">
      <c r="A800" s="3"/>
      <c r="N800" s="3"/>
      <c r="O800" s="3"/>
      <c r="P800" s="3"/>
    </row>
    <row r="801" ht="15.75" customHeight="1">
      <c r="A801" s="3"/>
      <c r="N801" s="3"/>
      <c r="O801" s="3"/>
      <c r="P801" s="3"/>
    </row>
    <row r="802" ht="15.75" customHeight="1">
      <c r="A802" s="3"/>
      <c r="N802" s="3"/>
      <c r="O802" s="3"/>
      <c r="P802" s="3"/>
    </row>
    <row r="803" ht="15.75" customHeight="1">
      <c r="A803" s="3"/>
      <c r="N803" s="3"/>
      <c r="O803" s="3"/>
      <c r="P803" s="3"/>
    </row>
    <row r="804" ht="15.75" customHeight="1">
      <c r="A804" s="3"/>
      <c r="N804" s="3"/>
      <c r="O804" s="3"/>
      <c r="P804" s="3"/>
    </row>
    <row r="805" ht="15.75" customHeight="1">
      <c r="A805" s="3"/>
      <c r="N805" s="3"/>
      <c r="O805" s="3"/>
      <c r="P805" s="3"/>
    </row>
    <row r="806" ht="15.75" customHeight="1">
      <c r="A806" s="3"/>
      <c r="N806" s="3"/>
      <c r="O806" s="3"/>
      <c r="P806" s="3"/>
    </row>
    <row r="807" ht="15.75" customHeight="1">
      <c r="A807" s="3"/>
      <c r="N807" s="3"/>
      <c r="O807" s="3"/>
      <c r="P807" s="3"/>
    </row>
    <row r="808" ht="15.75" customHeight="1">
      <c r="A808" s="3"/>
      <c r="N808" s="3"/>
      <c r="O808" s="3"/>
      <c r="P808" s="3"/>
    </row>
    <row r="809" ht="15.75" customHeight="1">
      <c r="A809" s="3"/>
      <c r="N809" s="3"/>
      <c r="O809" s="3"/>
      <c r="P809" s="3"/>
    </row>
    <row r="810" ht="15.75" customHeight="1">
      <c r="A810" s="3"/>
      <c r="N810" s="3"/>
      <c r="O810" s="3"/>
      <c r="P810" s="3"/>
    </row>
    <row r="811" ht="15.75" customHeight="1">
      <c r="A811" s="3"/>
      <c r="N811" s="3"/>
      <c r="O811" s="3"/>
      <c r="P811" s="3"/>
    </row>
    <row r="812" ht="15.75" customHeight="1">
      <c r="A812" s="3"/>
      <c r="N812" s="3"/>
      <c r="O812" s="3"/>
      <c r="P812" s="3"/>
    </row>
    <row r="813" ht="15.75" customHeight="1">
      <c r="A813" s="3"/>
      <c r="N813" s="3"/>
      <c r="O813" s="3"/>
      <c r="P813" s="3"/>
    </row>
    <row r="814" ht="15.75" customHeight="1">
      <c r="A814" s="3"/>
      <c r="N814" s="3"/>
      <c r="O814" s="3"/>
      <c r="P814" s="3"/>
    </row>
    <row r="815" ht="15.75" customHeight="1">
      <c r="A815" s="3"/>
      <c r="N815" s="3"/>
      <c r="O815" s="3"/>
      <c r="P815" s="3"/>
    </row>
    <row r="816" ht="15.75" customHeight="1">
      <c r="A816" s="3"/>
      <c r="N816" s="3"/>
      <c r="O816" s="3"/>
      <c r="P816" s="3"/>
    </row>
    <row r="817" ht="15.75" customHeight="1">
      <c r="A817" s="3"/>
      <c r="N817" s="3"/>
      <c r="O817" s="3"/>
      <c r="P817" s="3"/>
    </row>
    <row r="818" ht="15.75" customHeight="1">
      <c r="A818" s="3"/>
      <c r="N818" s="3"/>
      <c r="O818" s="3"/>
      <c r="P818" s="3"/>
    </row>
    <row r="819" ht="15.75" customHeight="1">
      <c r="A819" s="3"/>
      <c r="N819" s="3"/>
      <c r="O819" s="3"/>
      <c r="P819" s="3"/>
    </row>
    <row r="820" ht="15.75" customHeight="1">
      <c r="A820" s="3"/>
      <c r="N820" s="3"/>
      <c r="O820" s="3"/>
      <c r="P820" s="3"/>
    </row>
    <row r="821" ht="15.75" customHeight="1">
      <c r="A821" s="3"/>
      <c r="N821" s="3"/>
      <c r="O821" s="3"/>
      <c r="P821" s="3"/>
    </row>
    <row r="822" ht="15.75" customHeight="1">
      <c r="A822" s="3"/>
      <c r="N822" s="3"/>
      <c r="O822" s="3"/>
      <c r="P822" s="3"/>
    </row>
    <row r="823" ht="15.75" customHeight="1">
      <c r="A823" s="3"/>
      <c r="N823" s="3"/>
      <c r="O823" s="3"/>
      <c r="P823" s="3"/>
    </row>
    <row r="824" ht="15.75" customHeight="1">
      <c r="A824" s="3"/>
      <c r="N824" s="3"/>
      <c r="O824" s="3"/>
      <c r="P824" s="3"/>
    </row>
    <row r="825" ht="15.75" customHeight="1">
      <c r="A825" s="3"/>
      <c r="N825" s="3"/>
      <c r="O825" s="3"/>
      <c r="P825" s="3"/>
    </row>
    <row r="826" ht="15.75" customHeight="1">
      <c r="A826" s="3"/>
      <c r="N826" s="3"/>
      <c r="O826" s="3"/>
      <c r="P826" s="3"/>
    </row>
    <row r="827" ht="15.75" customHeight="1">
      <c r="A827" s="3"/>
      <c r="N827" s="3"/>
      <c r="O827" s="3"/>
      <c r="P827" s="3"/>
    </row>
    <row r="828" ht="15.75" customHeight="1">
      <c r="A828" s="3"/>
      <c r="N828" s="3"/>
      <c r="O828" s="3"/>
      <c r="P828" s="3"/>
    </row>
    <row r="829" ht="15.75" customHeight="1">
      <c r="A829" s="3"/>
      <c r="N829" s="3"/>
      <c r="O829" s="3"/>
      <c r="P829" s="3"/>
    </row>
    <row r="830" ht="15.75" customHeight="1">
      <c r="A830" s="3"/>
      <c r="N830" s="3"/>
      <c r="O830" s="3"/>
      <c r="P830" s="3"/>
    </row>
    <row r="831" ht="15.75" customHeight="1">
      <c r="A831" s="3"/>
      <c r="N831" s="3"/>
      <c r="O831" s="3"/>
      <c r="P831" s="3"/>
    </row>
    <row r="832" ht="15.75" customHeight="1">
      <c r="A832" s="3"/>
      <c r="N832" s="3"/>
      <c r="O832" s="3"/>
      <c r="P832" s="3"/>
    </row>
    <row r="833" ht="15.75" customHeight="1">
      <c r="A833" s="3"/>
      <c r="N833" s="3"/>
      <c r="O833" s="3"/>
      <c r="P833" s="3"/>
    </row>
    <row r="834" ht="15.75" customHeight="1">
      <c r="A834" s="3"/>
      <c r="N834" s="3"/>
      <c r="O834" s="3"/>
      <c r="P834" s="3"/>
    </row>
    <row r="835" ht="15.75" customHeight="1">
      <c r="A835" s="3"/>
      <c r="N835" s="3"/>
      <c r="O835" s="3"/>
      <c r="P835" s="3"/>
    </row>
    <row r="836" ht="15.75" customHeight="1">
      <c r="A836" s="3"/>
      <c r="N836" s="3"/>
      <c r="O836" s="3"/>
      <c r="P836" s="3"/>
    </row>
    <row r="837" ht="15.75" customHeight="1">
      <c r="A837" s="3"/>
      <c r="N837" s="3"/>
      <c r="O837" s="3"/>
      <c r="P837" s="3"/>
    </row>
    <row r="838" ht="15.75" customHeight="1">
      <c r="A838" s="3"/>
      <c r="N838" s="3"/>
      <c r="O838" s="3"/>
      <c r="P838" s="3"/>
    </row>
    <row r="839" ht="15.75" customHeight="1">
      <c r="A839" s="3"/>
      <c r="N839" s="3"/>
      <c r="O839" s="3"/>
      <c r="P839" s="3"/>
    </row>
    <row r="840" ht="15.75" customHeight="1">
      <c r="A840" s="3"/>
      <c r="N840" s="3"/>
      <c r="O840" s="3"/>
      <c r="P840" s="3"/>
    </row>
    <row r="841" ht="15.75" customHeight="1">
      <c r="A841" s="3"/>
      <c r="N841" s="3"/>
      <c r="O841" s="3"/>
      <c r="P841" s="3"/>
    </row>
    <row r="842" ht="15.75" customHeight="1">
      <c r="A842" s="3"/>
      <c r="N842" s="3"/>
      <c r="O842" s="3"/>
      <c r="P842" s="3"/>
    </row>
    <row r="843" ht="15.75" customHeight="1">
      <c r="A843" s="3"/>
      <c r="N843" s="3"/>
      <c r="O843" s="3"/>
      <c r="P843" s="3"/>
    </row>
    <row r="844" ht="15.75" customHeight="1">
      <c r="A844" s="3"/>
      <c r="N844" s="3"/>
      <c r="O844" s="3"/>
      <c r="P844" s="3"/>
    </row>
    <row r="845" ht="15.75" customHeight="1">
      <c r="A845" s="3"/>
      <c r="N845" s="3"/>
      <c r="O845" s="3"/>
      <c r="P845" s="3"/>
    </row>
    <row r="846" ht="15.75" customHeight="1">
      <c r="A846" s="3"/>
      <c r="N846" s="3"/>
      <c r="O846" s="3"/>
      <c r="P846" s="3"/>
    </row>
    <row r="847" ht="15.75" customHeight="1">
      <c r="A847" s="3"/>
      <c r="N847" s="3"/>
      <c r="O847" s="3"/>
      <c r="P847" s="3"/>
    </row>
    <row r="848" ht="15.75" customHeight="1">
      <c r="A848" s="3"/>
      <c r="N848" s="3"/>
      <c r="O848" s="3"/>
      <c r="P848" s="3"/>
    </row>
    <row r="849" ht="15.75" customHeight="1">
      <c r="A849" s="3"/>
      <c r="N849" s="3"/>
      <c r="O849" s="3"/>
      <c r="P849" s="3"/>
    </row>
    <row r="850" ht="15.75" customHeight="1">
      <c r="A850" s="3"/>
      <c r="N850" s="3"/>
      <c r="O850" s="3"/>
      <c r="P850" s="3"/>
    </row>
    <row r="851" ht="15.75" customHeight="1">
      <c r="A851" s="3"/>
      <c r="N851" s="3"/>
      <c r="O851" s="3"/>
      <c r="P851" s="3"/>
    </row>
    <row r="852" ht="15.75" customHeight="1">
      <c r="A852" s="3"/>
      <c r="N852" s="3"/>
      <c r="O852" s="3"/>
      <c r="P852" s="3"/>
    </row>
    <row r="853" ht="15.75" customHeight="1">
      <c r="A853" s="3"/>
      <c r="N853" s="3"/>
      <c r="O853" s="3"/>
      <c r="P853" s="3"/>
    </row>
    <row r="854" ht="15.75" customHeight="1">
      <c r="A854" s="3"/>
      <c r="N854" s="3"/>
      <c r="O854" s="3"/>
      <c r="P854" s="3"/>
    </row>
    <row r="855" ht="15.75" customHeight="1">
      <c r="A855" s="3"/>
      <c r="N855" s="3"/>
      <c r="O855" s="3"/>
      <c r="P855" s="3"/>
    </row>
    <row r="856" ht="15.75" customHeight="1">
      <c r="A856" s="3"/>
      <c r="N856" s="3"/>
      <c r="O856" s="3"/>
      <c r="P856" s="3"/>
    </row>
    <row r="857" ht="15.75" customHeight="1">
      <c r="A857" s="3"/>
      <c r="N857" s="3"/>
      <c r="O857" s="3"/>
      <c r="P857" s="3"/>
    </row>
    <row r="858" ht="15.75" customHeight="1">
      <c r="A858" s="3"/>
      <c r="N858" s="3"/>
      <c r="O858" s="3"/>
      <c r="P858" s="3"/>
    </row>
    <row r="859" ht="15.75" customHeight="1">
      <c r="A859" s="3"/>
      <c r="N859" s="3"/>
      <c r="O859" s="3"/>
      <c r="P859" s="3"/>
    </row>
    <row r="860" ht="15.75" customHeight="1">
      <c r="A860" s="3"/>
      <c r="N860" s="3"/>
      <c r="O860" s="3"/>
      <c r="P860" s="3"/>
    </row>
    <row r="861" ht="15.75" customHeight="1">
      <c r="A861" s="3"/>
      <c r="N861" s="3"/>
      <c r="O861" s="3"/>
      <c r="P861" s="3"/>
    </row>
    <row r="862" ht="15.75" customHeight="1">
      <c r="A862" s="3"/>
      <c r="N862" s="3"/>
      <c r="O862" s="3"/>
      <c r="P862" s="3"/>
    </row>
    <row r="863" ht="15.75" customHeight="1">
      <c r="A863" s="3"/>
      <c r="N863" s="3"/>
      <c r="O863" s="3"/>
      <c r="P863" s="3"/>
    </row>
    <row r="864" ht="15.75" customHeight="1">
      <c r="A864" s="3"/>
      <c r="N864" s="3"/>
      <c r="O864" s="3"/>
      <c r="P864" s="3"/>
    </row>
    <row r="865" ht="15.75" customHeight="1">
      <c r="A865" s="3"/>
      <c r="N865" s="3"/>
      <c r="O865" s="3"/>
      <c r="P865" s="3"/>
    </row>
    <row r="866" ht="15.75" customHeight="1">
      <c r="A866" s="3"/>
      <c r="N866" s="3"/>
      <c r="O866" s="3"/>
      <c r="P866" s="3"/>
    </row>
    <row r="867" ht="15.75" customHeight="1">
      <c r="A867" s="3"/>
      <c r="N867" s="3"/>
      <c r="O867" s="3"/>
      <c r="P867" s="3"/>
    </row>
    <row r="868" ht="15.75" customHeight="1">
      <c r="A868" s="3"/>
      <c r="N868" s="3"/>
      <c r="O868" s="3"/>
      <c r="P868" s="3"/>
    </row>
    <row r="869" ht="15.75" customHeight="1">
      <c r="A869" s="3"/>
      <c r="N869" s="3"/>
      <c r="O869" s="3"/>
      <c r="P869" s="3"/>
    </row>
    <row r="870" ht="15.75" customHeight="1">
      <c r="A870" s="3"/>
      <c r="N870" s="3"/>
      <c r="O870" s="3"/>
      <c r="P870" s="3"/>
    </row>
    <row r="871" ht="15.75" customHeight="1">
      <c r="A871" s="3"/>
      <c r="N871" s="3"/>
      <c r="O871" s="3"/>
      <c r="P871" s="3"/>
    </row>
    <row r="872" ht="15.75" customHeight="1">
      <c r="A872" s="3"/>
      <c r="N872" s="3"/>
      <c r="O872" s="3"/>
      <c r="P872" s="3"/>
    </row>
    <row r="873" ht="15.75" customHeight="1">
      <c r="A873" s="3"/>
      <c r="N873" s="3"/>
      <c r="O873" s="3"/>
      <c r="P873" s="3"/>
    </row>
    <row r="874" ht="15.75" customHeight="1">
      <c r="A874" s="3"/>
      <c r="N874" s="3"/>
      <c r="O874" s="3"/>
      <c r="P874" s="3"/>
    </row>
    <row r="875" ht="15.75" customHeight="1">
      <c r="A875" s="3"/>
      <c r="N875" s="3"/>
      <c r="O875" s="3"/>
      <c r="P875" s="3"/>
    </row>
    <row r="876" ht="15.75" customHeight="1">
      <c r="A876" s="3"/>
      <c r="N876" s="3"/>
      <c r="O876" s="3"/>
      <c r="P876" s="3"/>
    </row>
    <row r="877" ht="15.75" customHeight="1">
      <c r="A877" s="3"/>
      <c r="N877" s="3"/>
      <c r="O877" s="3"/>
      <c r="P877" s="3"/>
    </row>
    <row r="878" ht="15.75" customHeight="1">
      <c r="A878" s="3"/>
      <c r="N878" s="3"/>
      <c r="O878" s="3"/>
      <c r="P878" s="3"/>
    </row>
    <row r="879" ht="15.75" customHeight="1">
      <c r="A879" s="3"/>
      <c r="N879" s="3"/>
      <c r="O879" s="3"/>
      <c r="P879" s="3"/>
    </row>
    <row r="880" ht="15.75" customHeight="1">
      <c r="A880" s="3"/>
      <c r="N880" s="3"/>
      <c r="O880" s="3"/>
      <c r="P880" s="3"/>
    </row>
    <row r="881" ht="15.75" customHeight="1">
      <c r="A881" s="3"/>
      <c r="N881" s="3"/>
      <c r="O881" s="3"/>
      <c r="P881" s="3"/>
    </row>
    <row r="882" ht="15.75" customHeight="1">
      <c r="A882" s="3"/>
      <c r="N882" s="3"/>
      <c r="O882" s="3"/>
      <c r="P882" s="3"/>
    </row>
    <row r="883" ht="15.75" customHeight="1">
      <c r="A883" s="3"/>
      <c r="N883" s="3"/>
      <c r="O883" s="3"/>
      <c r="P883" s="3"/>
    </row>
    <row r="884" ht="15.75" customHeight="1">
      <c r="A884" s="3"/>
      <c r="N884" s="3"/>
      <c r="O884" s="3"/>
      <c r="P884" s="3"/>
    </row>
    <row r="885" ht="15.75" customHeight="1">
      <c r="A885" s="3"/>
      <c r="N885" s="3"/>
      <c r="O885" s="3"/>
      <c r="P885" s="3"/>
    </row>
    <row r="886" ht="15.75" customHeight="1">
      <c r="A886" s="3"/>
      <c r="N886" s="3"/>
      <c r="O886" s="3"/>
      <c r="P886" s="3"/>
    </row>
    <row r="887" ht="15.75" customHeight="1">
      <c r="A887" s="3"/>
      <c r="N887" s="3"/>
      <c r="O887" s="3"/>
      <c r="P887" s="3"/>
    </row>
    <row r="888" ht="15.75" customHeight="1">
      <c r="A888" s="3"/>
      <c r="N888" s="3"/>
      <c r="O888" s="3"/>
      <c r="P888" s="3"/>
    </row>
    <row r="889" ht="15.75" customHeight="1">
      <c r="A889" s="3"/>
      <c r="N889" s="3"/>
      <c r="O889" s="3"/>
      <c r="P889" s="3"/>
    </row>
    <row r="890" ht="15.75" customHeight="1">
      <c r="A890" s="3"/>
      <c r="N890" s="3"/>
      <c r="O890" s="3"/>
      <c r="P890" s="3"/>
    </row>
    <row r="891" ht="15.75" customHeight="1">
      <c r="A891" s="3"/>
      <c r="N891" s="3"/>
      <c r="O891" s="3"/>
      <c r="P891" s="3"/>
    </row>
    <row r="892" ht="15.75" customHeight="1">
      <c r="A892" s="3"/>
      <c r="N892" s="3"/>
      <c r="O892" s="3"/>
      <c r="P892" s="3"/>
    </row>
    <row r="893" ht="15.75" customHeight="1">
      <c r="A893" s="3"/>
      <c r="N893" s="3"/>
      <c r="O893" s="3"/>
      <c r="P893" s="3"/>
    </row>
    <row r="894" ht="15.75" customHeight="1">
      <c r="A894" s="3"/>
      <c r="N894" s="3"/>
      <c r="O894" s="3"/>
      <c r="P894" s="3"/>
    </row>
    <row r="895" ht="15.75" customHeight="1">
      <c r="A895" s="3"/>
      <c r="N895" s="3"/>
      <c r="O895" s="3"/>
      <c r="P895" s="3"/>
    </row>
    <row r="896" ht="15.75" customHeight="1">
      <c r="A896" s="3"/>
      <c r="N896" s="3"/>
      <c r="O896" s="3"/>
      <c r="P896" s="3"/>
    </row>
    <row r="897" ht="15.75" customHeight="1">
      <c r="A897" s="3"/>
      <c r="N897" s="3"/>
      <c r="O897" s="3"/>
      <c r="P897" s="3"/>
    </row>
    <row r="898" ht="15.75" customHeight="1">
      <c r="A898" s="3"/>
      <c r="N898" s="3"/>
      <c r="O898" s="3"/>
      <c r="P898" s="3"/>
    </row>
    <row r="899" ht="15.75" customHeight="1">
      <c r="A899" s="3"/>
      <c r="N899" s="3"/>
      <c r="O899" s="3"/>
      <c r="P899" s="3"/>
    </row>
    <row r="900" ht="15.75" customHeight="1">
      <c r="A900" s="3"/>
      <c r="N900" s="3"/>
      <c r="O900" s="3"/>
      <c r="P900" s="3"/>
    </row>
    <row r="901" ht="15.75" customHeight="1">
      <c r="A901" s="3"/>
      <c r="N901" s="3"/>
      <c r="O901" s="3"/>
      <c r="P901" s="3"/>
    </row>
    <row r="902" ht="15.75" customHeight="1">
      <c r="A902" s="3"/>
      <c r="N902" s="3"/>
      <c r="O902" s="3"/>
      <c r="P902" s="3"/>
    </row>
    <row r="903" ht="15.75" customHeight="1">
      <c r="A903" s="3"/>
      <c r="N903" s="3"/>
      <c r="O903" s="3"/>
      <c r="P903" s="3"/>
    </row>
    <row r="904" ht="15.75" customHeight="1">
      <c r="A904" s="3"/>
      <c r="N904" s="3"/>
      <c r="O904" s="3"/>
      <c r="P904" s="3"/>
    </row>
    <row r="905" ht="15.75" customHeight="1">
      <c r="A905" s="3"/>
      <c r="N905" s="3"/>
      <c r="O905" s="3"/>
      <c r="P905" s="3"/>
    </row>
    <row r="906" ht="15.75" customHeight="1">
      <c r="A906" s="3"/>
      <c r="N906" s="3"/>
      <c r="O906" s="3"/>
      <c r="P906" s="3"/>
    </row>
    <row r="907" ht="15.75" customHeight="1">
      <c r="A907" s="3"/>
      <c r="N907" s="3"/>
      <c r="O907" s="3"/>
      <c r="P907" s="3"/>
    </row>
    <row r="908" ht="15.75" customHeight="1">
      <c r="A908" s="3"/>
      <c r="N908" s="3"/>
      <c r="O908" s="3"/>
      <c r="P908" s="3"/>
    </row>
    <row r="909" ht="15.75" customHeight="1">
      <c r="A909" s="3"/>
      <c r="N909" s="3"/>
      <c r="O909" s="3"/>
      <c r="P909" s="3"/>
    </row>
    <row r="910" ht="15.75" customHeight="1">
      <c r="A910" s="3"/>
      <c r="N910" s="3"/>
      <c r="O910" s="3"/>
      <c r="P910" s="3"/>
    </row>
    <row r="911" ht="15.75" customHeight="1">
      <c r="A911" s="3"/>
      <c r="N911" s="3"/>
      <c r="O911" s="3"/>
      <c r="P911" s="3"/>
    </row>
    <row r="912" ht="15.75" customHeight="1">
      <c r="A912" s="3"/>
      <c r="N912" s="3"/>
      <c r="O912" s="3"/>
      <c r="P912" s="3"/>
    </row>
    <row r="913" ht="15.75" customHeight="1">
      <c r="A913" s="3"/>
      <c r="N913" s="3"/>
      <c r="O913" s="3"/>
      <c r="P913" s="3"/>
    </row>
    <row r="914" ht="15.75" customHeight="1">
      <c r="A914" s="3"/>
      <c r="N914" s="3"/>
      <c r="O914" s="3"/>
      <c r="P914" s="3"/>
    </row>
    <row r="915" ht="15.75" customHeight="1">
      <c r="A915" s="3"/>
      <c r="N915" s="3"/>
      <c r="O915" s="3"/>
      <c r="P915" s="3"/>
    </row>
    <row r="916" ht="15.75" customHeight="1">
      <c r="A916" s="3"/>
      <c r="N916" s="3"/>
      <c r="O916" s="3"/>
      <c r="P916" s="3"/>
    </row>
    <row r="917" ht="15.75" customHeight="1">
      <c r="A917" s="3"/>
      <c r="N917" s="3"/>
      <c r="O917" s="3"/>
      <c r="P917" s="3"/>
    </row>
    <row r="918" ht="15.75" customHeight="1">
      <c r="A918" s="3"/>
      <c r="N918" s="3"/>
      <c r="O918" s="3"/>
      <c r="P918" s="3"/>
    </row>
    <row r="919" ht="15.75" customHeight="1">
      <c r="A919" s="3"/>
      <c r="N919" s="3"/>
      <c r="O919" s="3"/>
      <c r="P919" s="3"/>
    </row>
    <row r="920" ht="15.75" customHeight="1">
      <c r="A920" s="3"/>
      <c r="N920" s="3"/>
      <c r="O920" s="3"/>
      <c r="P920" s="3"/>
    </row>
    <row r="921" ht="15.75" customHeight="1">
      <c r="A921" s="3"/>
      <c r="N921" s="3"/>
      <c r="O921" s="3"/>
      <c r="P921" s="3"/>
    </row>
    <row r="922" ht="15.75" customHeight="1">
      <c r="A922" s="3"/>
      <c r="N922" s="3"/>
      <c r="O922" s="3"/>
      <c r="P922" s="3"/>
    </row>
    <row r="923" ht="15.75" customHeight="1">
      <c r="A923" s="3"/>
      <c r="N923" s="3"/>
      <c r="O923" s="3"/>
      <c r="P923" s="3"/>
    </row>
    <row r="924" ht="15.75" customHeight="1">
      <c r="A924" s="3"/>
      <c r="N924" s="3"/>
      <c r="O924" s="3"/>
      <c r="P924" s="3"/>
    </row>
    <row r="925" ht="15.75" customHeight="1">
      <c r="A925" s="3"/>
      <c r="N925" s="3"/>
      <c r="O925" s="3"/>
      <c r="P925" s="3"/>
    </row>
    <row r="926" ht="15.75" customHeight="1">
      <c r="A926" s="3"/>
      <c r="N926" s="3"/>
      <c r="O926" s="3"/>
      <c r="P926" s="3"/>
    </row>
    <row r="927" ht="15.75" customHeight="1">
      <c r="A927" s="3"/>
      <c r="N927" s="3"/>
      <c r="O927" s="3"/>
      <c r="P927" s="3"/>
    </row>
    <row r="928" ht="15.75" customHeight="1">
      <c r="A928" s="3"/>
      <c r="N928" s="3"/>
      <c r="O928" s="3"/>
      <c r="P928" s="3"/>
    </row>
    <row r="929" ht="15.75" customHeight="1">
      <c r="A929" s="3"/>
      <c r="N929" s="3"/>
      <c r="O929" s="3"/>
      <c r="P929" s="3"/>
    </row>
    <row r="930" ht="15.75" customHeight="1">
      <c r="A930" s="3"/>
      <c r="N930" s="3"/>
      <c r="O930" s="3"/>
      <c r="P930" s="3"/>
    </row>
    <row r="931" ht="15.75" customHeight="1">
      <c r="A931" s="3"/>
      <c r="N931" s="3"/>
      <c r="O931" s="3"/>
      <c r="P931" s="3"/>
    </row>
    <row r="932" ht="15.75" customHeight="1">
      <c r="A932" s="3"/>
      <c r="N932" s="3"/>
      <c r="O932" s="3"/>
      <c r="P932" s="3"/>
    </row>
    <row r="933" ht="15.75" customHeight="1">
      <c r="A933" s="3"/>
      <c r="N933" s="3"/>
      <c r="O933" s="3"/>
      <c r="P933" s="3"/>
    </row>
    <row r="934" ht="15.75" customHeight="1">
      <c r="A934" s="3"/>
      <c r="N934" s="3"/>
      <c r="O934" s="3"/>
      <c r="P934" s="3"/>
    </row>
    <row r="935" ht="15.75" customHeight="1">
      <c r="A935" s="3"/>
      <c r="N935" s="3"/>
      <c r="O935" s="3"/>
      <c r="P935" s="3"/>
    </row>
    <row r="936" ht="15.75" customHeight="1">
      <c r="A936" s="3"/>
      <c r="N936" s="3"/>
      <c r="O936" s="3"/>
      <c r="P936" s="3"/>
    </row>
    <row r="937" ht="15.75" customHeight="1">
      <c r="A937" s="3"/>
      <c r="N937" s="3"/>
      <c r="O937" s="3"/>
      <c r="P937" s="3"/>
    </row>
    <row r="938" ht="15.75" customHeight="1">
      <c r="A938" s="3"/>
      <c r="N938" s="3"/>
      <c r="O938" s="3"/>
      <c r="P938" s="3"/>
    </row>
    <row r="939" ht="15.75" customHeight="1">
      <c r="A939" s="3"/>
      <c r="N939" s="3"/>
      <c r="O939" s="3"/>
      <c r="P939" s="3"/>
    </row>
    <row r="940" ht="15.75" customHeight="1">
      <c r="A940" s="3"/>
      <c r="N940" s="3"/>
      <c r="O940" s="3"/>
      <c r="P940" s="3"/>
    </row>
    <row r="941" ht="15.75" customHeight="1">
      <c r="A941" s="3"/>
      <c r="N941" s="3"/>
      <c r="O941" s="3"/>
      <c r="P941" s="3"/>
    </row>
    <row r="942" ht="15.75" customHeight="1">
      <c r="A942" s="3"/>
      <c r="N942" s="3"/>
      <c r="O942" s="3"/>
      <c r="P942" s="3"/>
    </row>
    <row r="943" ht="15.75" customHeight="1">
      <c r="A943" s="3"/>
      <c r="N943" s="3"/>
      <c r="O943" s="3"/>
      <c r="P943" s="3"/>
    </row>
    <row r="944" ht="15.75" customHeight="1">
      <c r="A944" s="3"/>
      <c r="N944" s="3"/>
      <c r="O944" s="3"/>
      <c r="P944" s="3"/>
    </row>
    <row r="945" ht="15.75" customHeight="1">
      <c r="A945" s="3"/>
      <c r="N945" s="3"/>
      <c r="O945" s="3"/>
      <c r="P945" s="3"/>
    </row>
    <row r="946" ht="15.75" customHeight="1">
      <c r="A946" s="3"/>
      <c r="N946" s="3"/>
      <c r="O946" s="3"/>
      <c r="P946" s="3"/>
    </row>
    <row r="947" ht="15.75" customHeight="1">
      <c r="A947" s="3"/>
      <c r="N947" s="3"/>
      <c r="O947" s="3"/>
      <c r="P947" s="3"/>
    </row>
    <row r="948" ht="15.75" customHeight="1">
      <c r="A948" s="3"/>
      <c r="N948" s="3"/>
      <c r="O948" s="3"/>
      <c r="P948" s="3"/>
    </row>
    <row r="949" ht="15.75" customHeight="1">
      <c r="A949" s="3"/>
      <c r="N949" s="3"/>
      <c r="O949" s="3"/>
      <c r="P949" s="3"/>
    </row>
    <row r="950" ht="15.75" customHeight="1">
      <c r="A950" s="3"/>
      <c r="N950" s="3"/>
      <c r="O950" s="3"/>
      <c r="P950" s="3"/>
    </row>
    <row r="951" ht="15.75" customHeight="1">
      <c r="A951" s="3"/>
      <c r="N951" s="3"/>
      <c r="O951" s="3"/>
      <c r="P951" s="3"/>
    </row>
    <row r="952" ht="15.75" customHeight="1">
      <c r="A952" s="3"/>
      <c r="N952" s="3"/>
      <c r="O952" s="3"/>
      <c r="P952" s="3"/>
    </row>
    <row r="953" ht="15.75" customHeight="1">
      <c r="A953" s="3"/>
      <c r="N953" s="3"/>
      <c r="O953" s="3"/>
      <c r="P953" s="3"/>
    </row>
    <row r="954" ht="15.75" customHeight="1">
      <c r="A954" s="3"/>
      <c r="N954" s="3"/>
      <c r="O954" s="3"/>
      <c r="P954" s="3"/>
    </row>
    <row r="955" ht="15.75" customHeight="1">
      <c r="A955" s="3"/>
      <c r="N955" s="3"/>
      <c r="O955" s="3"/>
      <c r="P955" s="3"/>
    </row>
    <row r="956" ht="15.75" customHeight="1">
      <c r="A956" s="3"/>
      <c r="N956" s="3"/>
      <c r="O956" s="3"/>
      <c r="P956" s="3"/>
    </row>
    <row r="957" ht="15.75" customHeight="1">
      <c r="A957" s="3"/>
      <c r="N957" s="3"/>
      <c r="O957" s="3"/>
      <c r="P957" s="3"/>
    </row>
    <row r="958" ht="15.75" customHeight="1">
      <c r="A958" s="3"/>
      <c r="N958" s="3"/>
      <c r="O958" s="3"/>
      <c r="P958" s="3"/>
    </row>
    <row r="959" ht="15.75" customHeight="1">
      <c r="A959" s="3"/>
      <c r="N959" s="3"/>
      <c r="O959" s="3"/>
      <c r="P959" s="3"/>
    </row>
    <row r="960" ht="15.75" customHeight="1">
      <c r="A960" s="3"/>
      <c r="N960" s="3"/>
      <c r="O960" s="3"/>
      <c r="P960" s="3"/>
    </row>
    <row r="961" ht="15.75" customHeight="1">
      <c r="A961" s="3"/>
      <c r="N961" s="3"/>
      <c r="O961" s="3"/>
      <c r="P961" s="3"/>
    </row>
    <row r="962" ht="15.75" customHeight="1">
      <c r="A962" s="3"/>
      <c r="N962" s="3"/>
      <c r="O962" s="3"/>
      <c r="P962" s="3"/>
    </row>
    <row r="963" ht="15.75" customHeight="1">
      <c r="A963" s="3"/>
      <c r="N963" s="3"/>
      <c r="O963" s="3"/>
      <c r="P963" s="3"/>
    </row>
    <row r="964" ht="15.75" customHeight="1">
      <c r="A964" s="3"/>
      <c r="N964" s="3"/>
      <c r="O964" s="3"/>
      <c r="P964" s="3"/>
    </row>
    <row r="965" ht="15.75" customHeight="1">
      <c r="A965" s="3"/>
      <c r="N965" s="3"/>
      <c r="O965" s="3"/>
      <c r="P965" s="3"/>
    </row>
    <row r="966" ht="15.75" customHeight="1">
      <c r="A966" s="3"/>
      <c r="N966" s="3"/>
      <c r="O966" s="3"/>
      <c r="P966" s="3"/>
    </row>
    <row r="967" ht="15.75" customHeight="1">
      <c r="A967" s="3"/>
      <c r="N967" s="3"/>
      <c r="O967" s="3"/>
      <c r="P967" s="3"/>
    </row>
    <row r="968" ht="15.75" customHeight="1">
      <c r="A968" s="3"/>
      <c r="N968" s="3"/>
      <c r="O968" s="3"/>
      <c r="P968" s="3"/>
    </row>
    <row r="969" ht="15.75" customHeight="1">
      <c r="A969" s="3"/>
      <c r="N969" s="3"/>
      <c r="O969" s="3"/>
      <c r="P969" s="3"/>
    </row>
    <row r="970" ht="15.75" customHeight="1">
      <c r="A970" s="3"/>
      <c r="N970" s="3"/>
      <c r="O970" s="3"/>
      <c r="P970" s="3"/>
    </row>
    <row r="971" ht="15.75" customHeight="1">
      <c r="A971" s="3"/>
      <c r="N971" s="3"/>
      <c r="O971" s="3"/>
      <c r="P971" s="3"/>
    </row>
    <row r="972" ht="15.75" customHeight="1">
      <c r="A972" s="3"/>
      <c r="N972" s="3"/>
      <c r="O972" s="3"/>
      <c r="P972" s="3"/>
    </row>
    <row r="973" ht="15.75" customHeight="1">
      <c r="A973" s="3"/>
      <c r="N973" s="3"/>
      <c r="O973" s="3"/>
      <c r="P973" s="3"/>
    </row>
    <row r="974" ht="15.75" customHeight="1">
      <c r="A974" s="3"/>
      <c r="N974" s="3"/>
      <c r="O974" s="3"/>
      <c r="P974" s="3"/>
    </row>
    <row r="975" ht="15.75" customHeight="1">
      <c r="A975" s="3"/>
      <c r="N975" s="3"/>
      <c r="O975" s="3"/>
      <c r="P975" s="3"/>
    </row>
    <row r="976" ht="15.75" customHeight="1">
      <c r="A976" s="3"/>
      <c r="N976" s="3"/>
      <c r="O976" s="3"/>
      <c r="P976" s="3"/>
    </row>
    <row r="977" ht="15.75" customHeight="1">
      <c r="A977" s="3"/>
      <c r="N977" s="3"/>
      <c r="O977" s="3"/>
      <c r="P977" s="3"/>
    </row>
    <row r="978" ht="15.75" customHeight="1">
      <c r="A978" s="3"/>
      <c r="N978" s="3"/>
      <c r="O978" s="3"/>
      <c r="P978" s="3"/>
    </row>
    <row r="979" ht="15.75" customHeight="1">
      <c r="A979" s="3"/>
      <c r="N979" s="3"/>
      <c r="O979" s="3"/>
      <c r="P979" s="3"/>
    </row>
    <row r="980" ht="15.75" customHeight="1">
      <c r="A980" s="3"/>
      <c r="N980" s="3"/>
      <c r="O980" s="3"/>
      <c r="P980" s="3"/>
    </row>
    <row r="981" ht="15.75" customHeight="1">
      <c r="A981" s="3"/>
      <c r="N981" s="3"/>
      <c r="O981" s="3"/>
      <c r="P981" s="3"/>
    </row>
    <row r="982" ht="15.75" customHeight="1">
      <c r="A982" s="3"/>
      <c r="N982" s="3"/>
      <c r="O982" s="3"/>
      <c r="P982" s="3"/>
    </row>
    <row r="983" ht="15.75" customHeight="1">
      <c r="A983" s="3"/>
      <c r="N983" s="3"/>
      <c r="O983" s="3"/>
      <c r="P983" s="3"/>
    </row>
    <row r="984" ht="15.75" customHeight="1">
      <c r="A984" s="3"/>
      <c r="N984" s="3"/>
      <c r="O984" s="3"/>
      <c r="P984" s="3"/>
    </row>
    <row r="985" ht="15.75" customHeight="1">
      <c r="A985" s="3"/>
      <c r="N985" s="3"/>
      <c r="O985" s="3"/>
      <c r="P985" s="3"/>
    </row>
    <row r="986" ht="15.75" customHeight="1">
      <c r="A986" s="3"/>
      <c r="N986" s="3"/>
      <c r="O986" s="3"/>
      <c r="P986" s="3"/>
    </row>
    <row r="987" ht="15.75" customHeight="1">
      <c r="A987" s="3"/>
      <c r="N987" s="3"/>
      <c r="O987" s="3"/>
      <c r="P987" s="3"/>
    </row>
    <row r="988" ht="15.75" customHeight="1">
      <c r="A988" s="3"/>
      <c r="N988" s="3"/>
      <c r="O988" s="3"/>
      <c r="P988" s="3"/>
    </row>
    <row r="989" ht="15.75" customHeight="1">
      <c r="A989" s="3"/>
      <c r="N989" s="3"/>
      <c r="O989" s="3"/>
      <c r="P989" s="3"/>
    </row>
    <row r="990" ht="15.75" customHeight="1">
      <c r="A990" s="3"/>
      <c r="N990" s="3"/>
      <c r="O990" s="3"/>
      <c r="P990" s="3"/>
    </row>
    <row r="991" ht="15.75" customHeight="1">
      <c r="A991" s="3"/>
      <c r="N991" s="3"/>
      <c r="O991" s="3"/>
      <c r="P991" s="3"/>
    </row>
    <row r="992" ht="15.75" customHeight="1">
      <c r="A992" s="3"/>
      <c r="N992" s="3"/>
      <c r="O992" s="3"/>
      <c r="P992" s="3"/>
    </row>
    <row r="993" ht="15.75" customHeight="1">
      <c r="A993" s="3"/>
      <c r="N993" s="3"/>
      <c r="O993" s="3"/>
      <c r="P993" s="3"/>
    </row>
    <row r="994" ht="15.75" customHeight="1">
      <c r="A994" s="3"/>
      <c r="N994" s="3"/>
      <c r="O994" s="3"/>
      <c r="P994" s="3"/>
    </row>
    <row r="995" ht="15.75" customHeight="1">
      <c r="A995" s="3"/>
      <c r="N995" s="3"/>
      <c r="O995" s="3"/>
      <c r="P995" s="3"/>
    </row>
    <row r="996" ht="15.75" customHeight="1">
      <c r="A996" s="3"/>
      <c r="N996" s="3"/>
      <c r="O996" s="3"/>
      <c r="P996" s="3"/>
    </row>
    <row r="997" ht="15.75" customHeight="1">
      <c r="A997" s="3"/>
      <c r="N997" s="3"/>
      <c r="O997" s="3"/>
      <c r="P997" s="3"/>
    </row>
    <row r="998" ht="15.75" customHeight="1">
      <c r="A998" s="3"/>
      <c r="N998" s="3"/>
      <c r="O998" s="3"/>
      <c r="P998" s="3"/>
    </row>
    <row r="999" ht="15.75" customHeight="1">
      <c r="A999" s="3"/>
      <c r="N999" s="3"/>
      <c r="O999" s="3"/>
      <c r="P999" s="3"/>
    </row>
    <row r="1000" ht="15.75" customHeight="1">
      <c r="A1000" s="3"/>
      <c r="N1000" s="3"/>
      <c r="O1000" s="3"/>
      <c r="P1000" s="3"/>
    </row>
  </sheetData>
  <mergeCells count="1">
    <mergeCell ref="A5:B5"/>
  </mergeCells>
  <hyperlinks>
    <hyperlink r:id="rId1" ref="A3"/>
  </hyperlinks>
  <printOptions/>
  <pageMargins bottom="0.984027777777778" footer="0.0" header="0.0" left="0.747916666666667" right="0.747916666666667" top="0.984027777777778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5"/>
    <col customWidth="1" min="2" max="2" width="12.63"/>
    <col customWidth="1" min="3" max="3" width="52.75"/>
    <col customWidth="1" min="4" max="6" width="12.63"/>
    <col customWidth="1" min="15" max="15" width="14.38"/>
    <col customWidth="1" min="16" max="16" width="16.63"/>
    <col customWidth="1" min="17" max="17" width="12.63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AA1" s="10"/>
    </row>
    <row r="2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AA2" s="10"/>
    </row>
    <row r="3" ht="15.7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AA3" s="10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ht="15.75" customHeight="1">
      <c r="A5" s="5" t="s">
        <v>3</v>
      </c>
      <c r="D5" s="6" t="s">
        <v>4</v>
      </c>
      <c r="E5" s="7">
        <f>TODAY()</f>
        <v>45750</v>
      </c>
      <c r="F5" s="8" t="s">
        <v>5</v>
      </c>
      <c r="G5" s="9">
        <v>12.0</v>
      </c>
      <c r="J5" s="9"/>
      <c r="K5" s="10"/>
      <c r="L5" s="10"/>
      <c r="M5" s="10"/>
      <c r="N5" s="10"/>
      <c r="O5" s="16"/>
      <c r="P5" s="1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ht="15.75" customHeight="1">
      <c r="A6" s="11">
        <v>2025.0</v>
      </c>
      <c r="B6" s="12" t="s">
        <v>6</v>
      </c>
      <c r="C6" s="56" t="s">
        <v>136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57" t="s">
        <v>18</v>
      </c>
      <c r="P6" s="57" t="s">
        <v>19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ht="15.75" customHeight="1">
      <c r="A7" s="14" t="s">
        <v>20</v>
      </c>
      <c r="B7" s="15">
        <f>SUM(B12:B17)</f>
        <v>3510</v>
      </c>
      <c r="C7" s="27"/>
      <c r="D7" s="15">
        <f t="shared" ref="D7:N7" si="1">SUM(D12:D17)</f>
        <v>3540</v>
      </c>
      <c r="E7" s="15">
        <f t="shared" si="1"/>
        <v>3610</v>
      </c>
      <c r="F7" s="15">
        <f t="shared" si="1"/>
        <v>4010</v>
      </c>
      <c r="G7" s="15">
        <f t="shared" si="1"/>
        <v>4010</v>
      </c>
      <c r="H7" s="15">
        <f t="shared" si="1"/>
        <v>3569</v>
      </c>
      <c r="I7" s="15">
        <f t="shared" si="1"/>
        <v>3530</v>
      </c>
      <c r="J7" s="15">
        <f t="shared" si="1"/>
        <v>3510</v>
      </c>
      <c r="K7" s="15">
        <f t="shared" si="1"/>
        <v>5010</v>
      </c>
      <c r="L7" s="15">
        <f t="shared" si="1"/>
        <v>3540</v>
      </c>
      <c r="M7" s="15">
        <f t="shared" si="1"/>
        <v>3510</v>
      </c>
      <c r="N7" s="15">
        <f t="shared" si="1"/>
        <v>3510</v>
      </c>
      <c r="O7" s="15">
        <f t="shared" ref="O7:O9" si="3">SUM(B7:N7)</f>
        <v>44859</v>
      </c>
      <c r="P7" s="15">
        <f t="shared" ref="P7:P9" si="4">O7/$G$5</f>
        <v>3738.25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ht="15.75" customHeight="1">
      <c r="A8" s="14" t="s">
        <v>21</v>
      </c>
      <c r="B8" s="15">
        <f>B27+B35+B40+B49+B56+B61+B66+B71+B82+B90+B95+B100</f>
        <v>3085</v>
      </c>
      <c r="C8" s="27"/>
      <c r="D8" s="15">
        <f t="shared" ref="D8:N8" si="2">D27+D35+D40+D49+D56+D61+D66+D71+D82+D90+D95+D100</f>
        <v>2945</v>
      </c>
      <c r="E8" s="15">
        <f t="shared" si="2"/>
        <v>3565</v>
      </c>
      <c r="F8" s="15">
        <f t="shared" si="2"/>
        <v>3265</v>
      </c>
      <c r="G8" s="15">
        <f t="shared" si="2"/>
        <v>3645</v>
      </c>
      <c r="H8" s="15">
        <f t="shared" si="2"/>
        <v>4987</v>
      </c>
      <c r="I8" s="15">
        <f t="shared" si="2"/>
        <v>3505</v>
      </c>
      <c r="J8" s="15">
        <f t="shared" si="2"/>
        <v>2967</v>
      </c>
      <c r="K8" s="15">
        <f t="shared" si="2"/>
        <v>3117</v>
      </c>
      <c r="L8" s="15">
        <f t="shared" si="2"/>
        <v>3355</v>
      </c>
      <c r="M8" s="15">
        <f t="shared" si="2"/>
        <v>2977</v>
      </c>
      <c r="N8" s="15">
        <f t="shared" si="2"/>
        <v>3415</v>
      </c>
      <c r="O8" s="15">
        <f t="shared" si="3"/>
        <v>40828</v>
      </c>
      <c r="P8" s="15">
        <f t="shared" si="4"/>
        <v>3402.333333</v>
      </c>
      <c r="Q8" s="16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ht="15.75" customHeight="1">
      <c r="A9" s="58" t="s">
        <v>137</v>
      </c>
      <c r="B9" s="17">
        <f>B108</f>
        <v>320</v>
      </c>
      <c r="C9" s="41"/>
      <c r="D9" s="17">
        <f t="shared" ref="D9:N9" si="5">D108</f>
        <v>520</v>
      </c>
      <c r="E9" s="17">
        <f t="shared" si="5"/>
        <v>520</v>
      </c>
      <c r="F9" s="17">
        <f t="shared" si="5"/>
        <v>520</v>
      </c>
      <c r="G9" s="17">
        <f t="shared" si="5"/>
        <v>520</v>
      </c>
      <c r="H9" s="17">
        <f t="shared" si="5"/>
        <v>520</v>
      </c>
      <c r="I9" s="17">
        <f t="shared" si="5"/>
        <v>520</v>
      </c>
      <c r="J9" s="17">
        <f t="shared" si="5"/>
        <v>520</v>
      </c>
      <c r="K9" s="17">
        <f t="shared" si="5"/>
        <v>520</v>
      </c>
      <c r="L9" s="17">
        <f t="shared" si="5"/>
        <v>520</v>
      </c>
      <c r="M9" s="17">
        <f t="shared" si="5"/>
        <v>520</v>
      </c>
      <c r="N9" s="17">
        <f t="shared" si="5"/>
        <v>520</v>
      </c>
      <c r="O9" s="15">
        <f t="shared" si="3"/>
        <v>6040</v>
      </c>
      <c r="P9" s="15">
        <f t="shared" si="4"/>
        <v>503.3333333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ht="15.75" customHeight="1">
      <c r="A10" s="14" t="s">
        <v>23</v>
      </c>
      <c r="B10" s="18">
        <f>IF(B7&lt;&gt;0,B9/B7,0)</f>
        <v>0.09116809117</v>
      </c>
      <c r="C10" s="59"/>
      <c r="D10" s="18">
        <f t="shared" ref="D10:P10" si="6">IF(D7&lt;&gt;0,D9/D7,0)</f>
        <v>0.1468926554</v>
      </c>
      <c r="E10" s="18">
        <f t="shared" si="6"/>
        <v>0.1440443213</v>
      </c>
      <c r="F10" s="18">
        <f t="shared" si="6"/>
        <v>0.1296758105</v>
      </c>
      <c r="G10" s="18">
        <f t="shared" si="6"/>
        <v>0.1296758105</v>
      </c>
      <c r="H10" s="18">
        <f t="shared" si="6"/>
        <v>0.1456990754</v>
      </c>
      <c r="I10" s="18">
        <f t="shared" si="6"/>
        <v>0.1473087819</v>
      </c>
      <c r="J10" s="18">
        <f t="shared" si="6"/>
        <v>0.1481481481</v>
      </c>
      <c r="K10" s="18">
        <f t="shared" si="6"/>
        <v>0.1037924152</v>
      </c>
      <c r="L10" s="18">
        <f t="shared" si="6"/>
        <v>0.1468926554</v>
      </c>
      <c r="M10" s="18">
        <f t="shared" si="6"/>
        <v>0.1481481481</v>
      </c>
      <c r="N10" s="18">
        <f t="shared" si="6"/>
        <v>0.1481481481</v>
      </c>
      <c r="O10" s="18">
        <f t="shared" si="6"/>
        <v>0.1346441071</v>
      </c>
      <c r="P10" s="18">
        <f t="shared" si="6"/>
        <v>0.1346441071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15.75" customHeight="1">
      <c r="A11" s="19" t="s">
        <v>24</v>
      </c>
      <c r="B11" s="20" t="s">
        <v>6</v>
      </c>
      <c r="C11" s="20" t="s">
        <v>136</v>
      </c>
      <c r="D11" s="20" t="s">
        <v>7</v>
      </c>
      <c r="E11" s="20" t="s">
        <v>8</v>
      </c>
      <c r="F11" s="20" t="s">
        <v>9</v>
      </c>
      <c r="G11" s="20" t="s">
        <v>10</v>
      </c>
      <c r="H11" s="20" t="s">
        <v>11</v>
      </c>
      <c r="I11" s="20" t="s">
        <v>12</v>
      </c>
      <c r="J11" s="20" t="s">
        <v>13</v>
      </c>
      <c r="K11" s="20" t="s">
        <v>14</v>
      </c>
      <c r="L11" s="20" t="s">
        <v>15</v>
      </c>
      <c r="M11" s="20" t="s">
        <v>16</v>
      </c>
      <c r="N11" s="20" t="s">
        <v>17</v>
      </c>
      <c r="O11" s="21" t="s">
        <v>18</v>
      </c>
      <c r="P11" s="21" t="s">
        <v>19</v>
      </c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ht="15.75" customHeight="1">
      <c r="A12" s="24" t="s">
        <v>25</v>
      </c>
      <c r="B12" s="25">
        <v>3000.0</v>
      </c>
      <c r="C12" s="25"/>
      <c r="D12" s="25">
        <v>3000.0</v>
      </c>
      <c r="E12" s="25">
        <v>3000.0</v>
      </c>
      <c r="F12" s="25">
        <v>3000.0</v>
      </c>
      <c r="G12" s="25">
        <v>3000.0</v>
      </c>
      <c r="H12" s="25">
        <v>3000.0</v>
      </c>
      <c r="I12" s="25">
        <v>3000.0</v>
      </c>
      <c r="J12" s="25">
        <v>3000.0</v>
      </c>
      <c r="K12" s="25">
        <v>3000.0</v>
      </c>
      <c r="L12" s="25">
        <v>3000.0</v>
      </c>
      <c r="M12" s="25">
        <v>3000.0</v>
      </c>
      <c r="N12" s="25">
        <v>3000.0</v>
      </c>
      <c r="O12" s="15">
        <f t="shared" ref="O12:O17" si="7">SUM(B12:N12)</f>
        <v>36000</v>
      </c>
      <c r="P12" s="15">
        <f t="shared" ref="P12:P17" si="8">O12/$G$5</f>
        <v>3000</v>
      </c>
      <c r="Q12" s="26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ht="15.75" customHeight="1">
      <c r="A13" s="24" t="s">
        <v>26</v>
      </c>
      <c r="B13" s="27">
        <v>510.0</v>
      </c>
      <c r="C13" s="27"/>
      <c r="D13" s="27">
        <v>510.0</v>
      </c>
      <c r="E13" s="27">
        <v>510.0</v>
      </c>
      <c r="F13" s="27">
        <v>510.0</v>
      </c>
      <c r="G13" s="27">
        <v>510.0</v>
      </c>
      <c r="H13" s="27">
        <v>510.0</v>
      </c>
      <c r="I13" s="27">
        <v>510.0</v>
      </c>
      <c r="J13" s="27">
        <v>510.0</v>
      </c>
      <c r="K13" s="27">
        <v>510.0</v>
      </c>
      <c r="L13" s="27">
        <v>510.0</v>
      </c>
      <c r="M13" s="27">
        <v>510.0</v>
      </c>
      <c r="N13" s="27">
        <v>510.0</v>
      </c>
      <c r="O13" s="15">
        <f t="shared" si="7"/>
        <v>6120</v>
      </c>
      <c r="P13" s="15">
        <f t="shared" si="8"/>
        <v>510</v>
      </c>
      <c r="Q13" s="25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15.75" customHeight="1">
      <c r="A14" s="24" t="s">
        <v>27</v>
      </c>
      <c r="B14" s="27"/>
      <c r="C14" s="60" t="s">
        <v>138</v>
      </c>
      <c r="D14" s="27"/>
      <c r="E14" s="27">
        <v>100.0</v>
      </c>
      <c r="F14" s="27"/>
      <c r="G14" s="27"/>
      <c r="H14" s="27"/>
      <c r="I14" s="27">
        <v>20.0</v>
      </c>
      <c r="J14" s="27"/>
      <c r="K14" s="27"/>
      <c r="L14" s="27"/>
      <c r="M14" s="27"/>
      <c r="N14" s="27"/>
      <c r="O14" s="15">
        <f t="shared" si="7"/>
        <v>120</v>
      </c>
      <c r="P14" s="15">
        <f t="shared" si="8"/>
        <v>10</v>
      </c>
      <c r="Q14" s="25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ht="15.75" customHeight="1">
      <c r="A15" s="24" t="s">
        <v>28</v>
      </c>
      <c r="B15" s="27"/>
      <c r="C15" s="60" t="s">
        <v>139</v>
      </c>
      <c r="D15" s="27"/>
      <c r="E15" s="27"/>
      <c r="F15" s="27">
        <v>500.0</v>
      </c>
      <c r="G15" s="27">
        <v>500.0</v>
      </c>
      <c r="H15" s="27"/>
      <c r="I15" s="27"/>
      <c r="J15" s="27"/>
      <c r="K15" s="27"/>
      <c r="L15" s="27"/>
      <c r="M15" s="27"/>
      <c r="N15" s="27"/>
      <c r="O15" s="15">
        <f t="shared" si="7"/>
        <v>1000</v>
      </c>
      <c r="P15" s="15">
        <f t="shared" si="8"/>
        <v>83.33333333</v>
      </c>
      <c r="Q15" s="25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ht="15.75" customHeight="1">
      <c r="A16" s="24" t="s">
        <v>29</v>
      </c>
      <c r="B16" s="27"/>
      <c r="C16" s="60" t="s">
        <v>140</v>
      </c>
      <c r="D16" s="27"/>
      <c r="E16" s="27"/>
      <c r="F16" s="27"/>
      <c r="G16" s="27"/>
      <c r="H16" s="27"/>
      <c r="I16" s="27"/>
      <c r="J16" s="27"/>
      <c r="K16" s="27">
        <v>1500.0</v>
      </c>
      <c r="L16" s="27"/>
      <c r="M16" s="27"/>
      <c r="N16" s="27"/>
      <c r="O16" s="15">
        <f t="shared" si="7"/>
        <v>1500</v>
      </c>
      <c r="P16" s="15">
        <f t="shared" si="8"/>
        <v>125</v>
      </c>
      <c r="Q16" s="25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ht="15.75" customHeight="1">
      <c r="A17" s="24" t="s">
        <v>30</v>
      </c>
      <c r="B17" s="27"/>
      <c r="C17" s="27"/>
      <c r="D17" s="27">
        <v>30.0</v>
      </c>
      <c r="E17" s="27"/>
      <c r="F17" s="27"/>
      <c r="G17" s="27"/>
      <c r="H17" s="27">
        <v>59.0</v>
      </c>
      <c r="I17" s="27"/>
      <c r="J17" s="27"/>
      <c r="K17" s="27"/>
      <c r="L17" s="27">
        <v>30.0</v>
      </c>
      <c r="M17" s="27"/>
      <c r="N17" s="27"/>
      <c r="O17" s="15">
        <f t="shared" si="7"/>
        <v>119</v>
      </c>
      <c r="P17" s="15">
        <f t="shared" si="8"/>
        <v>9.916666667</v>
      </c>
      <c r="Q17" s="25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ht="15.75" customHeight="1">
      <c r="A18" s="28" t="s">
        <v>31</v>
      </c>
      <c r="B18" s="29" t="s">
        <v>6</v>
      </c>
      <c r="C18" s="61" t="s">
        <v>136</v>
      </c>
      <c r="D18" s="29" t="s">
        <v>7</v>
      </c>
      <c r="E18" s="29" t="s">
        <v>8</v>
      </c>
      <c r="F18" s="29" t="s">
        <v>9</v>
      </c>
      <c r="G18" s="29" t="s">
        <v>10</v>
      </c>
      <c r="H18" s="29" t="s">
        <v>11</v>
      </c>
      <c r="I18" s="29" t="s">
        <v>12</v>
      </c>
      <c r="J18" s="29" t="s">
        <v>13</v>
      </c>
      <c r="K18" s="29" t="s">
        <v>14</v>
      </c>
      <c r="L18" s="29" t="s">
        <v>15</v>
      </c>
      <c r="M18" s="29" t="s">
        <v>16</v>
      </c>
      <c r="N18" s="29" t="s">
        <v>17</v>
      </c>
      <c r="O18" s="29" t="s">
        <v>18</v>
      </c>
      <c r="P18" s="30" t="s">
        <v>19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ht="15.75" customHeight="1">
      <c r="A19" s="31" t="s">
        <v>32</v>
      </c>
      <c r="B19" s="25">
        <v>1000.0</v>
      </c>
      <c r="C19" s="25"/>
      <c r="D19" s="25">
        <v>1000.0</v>
      </c>
      <c r="E19" s="25">
        <v>1000.0</v>
      </c>
      <c r="F19" s="25">
        <v>1000.0</v>
      </c>
      <c r="G19" s="25">
        <v>1000.0</v>
      </c>
      <c r="H19" s="25">
        <v>1000.0</v>
      </c>
      <c r="I19" s="25">
        <v>1000.0</v>
      </c>
      <c r="J19" s="25">
        <v>1000.0</v>
      </c>
      <c r="K19" s="25">
        <v>1000.0</v>
      </c>
      <c r="L19" s="25">
        <v>1000.0</v>
      </c>
      <c r="M19" s="25">
        <v>1000.0</v>
      </c>
      <c r="N19" s="25">
        <v>1000.0</v>
      </c>
      <c r="O19" s="15">
        <f t="shared" ref="O19:O26" si="9">SUM(B19:N19)</f>
        <v>12000</v>
      </c>
      <c r="P19" s="15">
        <f t="shared" ref="P19:P27" si="10">O19/$G$5</f>
        <v>1000</v>
      </c>
      <c r="Q19" s="25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ht="15.75" customHeight="1">
      <c r="A20" s="31" t="s">
        <v>33</v>
      </c>
      <c r="B20" s="25">
        <v>50.0</v>
      </c>
      <c r="C20" s="25"/>
      <c r="D20" s="25"/>
      <c r="E20" s="25"/>
      <c r="F20" s="25">
        <v>50.0</v>
      </c>
      <c r="G20" s="25"/>
      <c r="H20" s="25"/>
      <c r="I20" s="25">
        <v>50.0</v>
      </c>
      <c r="J20" s="25"/>
      <c r="K20" s="25"/>
      <c r="L20" s="25">
        <v>50.0</v>
      </c>
      <c r="M20" s="25"/>
      <c r="N20" s="25"/>
      <c r="O20" s="15">
        <f t="shared" si="9"/>
        <v>200</v>
      </c>
      <c r="P20" s="15">
        <f t="shared" si="10"/>
        <v>16.66666667</v>
      </c>
      <c r="Q20" s="26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ht="15.75" customHeight="1">
      <c r="A21" s="31" t="s">
        <v>34</v>
      </c>
      <c r="B21" s="25">
        <v>80.0</v>
      </c>
      <c r="C21" s="25"/>
      <c r="D21" s="25">
        <v>80.0</v>
      </c>
      <c r="E21" s="25">
        <v>80.0</v>
      </c>
      <c r="F21" s="25">
        <v>80.0</v>
      </c>
      <c r="G21" s="25">
        <v>80.0</v>
      </c>
      <c r="H21" s="25">
        <v>80.0</v>
      </c>
      <c r="I21" s="25">
        <v>80.0</v>
      </c>
      <c r="J21" s="25">
        <v>80.0</v>
      </c>
      <c r="K21" s="25">
        <v>80.0</v>
      </c>
      <c r="L21" s="25">
        <v>80.0</v>
      </c>
      <c r="M21" s="25">
        <v>80.0</v>
      </c>
      <c r="N21" s="25">
        <v>80.0</v>
      </c>
      <c r="O21" s="15">
        <f t="shared" si="9"/>
        <v>960</v>
      </c>
      <c r="P21" s="15">
        <f t="shared" si="10"/>
        <v>80</v>
      </c>
      <c r="Q21" s="26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ht="15.75" customHeight="1">
      <c r="A22" s="31" t="s">
        <v>35</v>
      </c>
      <c r="B22" s="25">
        <v>50.0</v>
      </c>
      <c r="C22" s="25"/>
      <c r="D22" s="25"/>
      <c r="E22" s="25"/>
      <c r="F22" s="25">
        <v>50.0</v>
      </c>
      <c r="G22" s="25"/>
      <c r="H22" s="25"/>
      <c r="I22" s="25">
        <v>50.0</v>
      </c>
      <c r="J22" s="25"/>
      <c r="K22" s="25"/>
      <c r="L22" s="25">
        <v>50.0</v>
      </c>
      <c r="M22" s="25"/>
      <c r="N22" s="25"/>
      <c r="O22" s="15">
        <f t="shared" si="9"/>
        <v>200</v>
      </c>
      <c r="P22" s="15">
        <f t="shared" si="10"/>
        <v>16.66666667</v>
      </c>
      <c r="Q22" s="26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ht="15.75" customHeight="1">
      <c r="A23" s="31" t="s">
        <v>36</v>
      </c>
      <c r="B23" s="25">
        <v>100.0</v>
      </c>
      <c r="C23" s="25"/>
      <c r="D23" s="25">
        <v>100.0</v>
      </c>
      <c r="E23" s="25">
        <v>100.0</v>
      </c>
      <c r="F23" s="25">
        <v>100.0</v>
      </c>
      <c r="G23" s="25">
        <v>100.0</v>
      </c>
      <c r="H23" s="25">
        <v>100.0</v>
      </c>
      <c r="I23" s="25">
        <v>100.0</v>
      </c>
      <c r="J23" s="25">
        <v>100.0</v>
      </c>
      <c r="K23" s="25">
        <v>100.0</v>
      </c>
      <c r="L23" s="25">
        <v>100.0</v>
      </c>
      <c r="M23" s="25">
        <v>100.0</v>
      </c>
      <c r="N23" s="25">
        <v>100.0</v>
      </c>
      <c r="O23" s="15">
        <f t="shared" si="9"/>
        <v>1200</v>
      </c>
      <c r="P23" s="15">
        <f t="shared" si="10"/>
        <v>100</v>
      </c>
      <c r="Q23" s="26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ht="15.75" customHeight="1">
      <c r="A24" s="31" t="s">
        <v>37</v>
      </c>
      <c r="B24" s="25">
        <v>30.0</v>
      </c>
      <c r="C24" s="25"/>
      <c r="D24" s="25">
        <v>30.0</v>
      </c>
      <c r="E24" s="25">
        <v>30.0</v>
      </c>
      <c r="F24" s="25">
        <v>30.0</v>
      </c>
      <c r="G24" s="25">
        <v>30.0</v>
      </c>
      <c r="H24" s="25">
        <v>30.0</v>
      </c>
      <c r="I24" s="25">
        <v>30.0</v>
      </c>
      <c r="J24" s="25">
        <v>30.0</v>
      </c>
      <c r="K24" s="25">
        <v>30.0</v>
      </c>
      <c r="L24" s="25">
        <v>30.0</v>
      </c>
      <c r="M24" s="25">
        <v>30.0</v>
      </c>
      <c r="N24" s="25">
        <v>30.0</v>
      </c>
      <c r="O24" s="15">
        <f t="shared" si="9"/>
        <v>360</v>
      </c>
      <c r="P24" s="15">
        <f t="shared" si="10"/>
        <v>30</v>
      </c>
      <c r="Q24" s="26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ht="15.75" customHeight="1">
      <c r="A25" s="31" t="s">
        <v>38</v>
      </c>
      <c r="B25" s="25">
        <v>30.0</v>
      </c>
      <c r="C25" s="25"/>
      <c r="D25" s="25">
        <v>30.0</v>
      </c>
      <c r="E25" s="25">
        <v>30.0</v>
      </c>
      <c r="F25" s="25">
        <v>30.0</v>
      </c>
      <c r="G25" s="25">
        <v>30.0</v>
      </c>
      <c r="H25" s="25">
        <v>30.0</v>
      </c>
      <c r="I25" s="25">
        <v>30.0</v>
      </c>
      <c r="J25" s="25">
        <v>30.0</v>
      </c>
      <c r="K25" s="25">
        <v>30.0</v>
      </c>
      <c r="L25" s="25">
        <v>30.0</v>
      </c>
      <c r="M25" s="25">
        <v>30.0</v>
      </c>
      <c r="N25" s="25">
        <v>30.0</v>
      </c>
      <c r="O25" s="15">
        <f t="shared" si="9"/>
        <v>360</v>
      </c>
      <c r="P25" s="15">
        <f t="shared" si="10"/>
        <v>30</v>
      </c>
      <c r="Q25" s="26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ht="15.75" customHeight="1">
      <c r="A26" s="31" t="s">
        <v>39</v>
      </c>
      <c r="B26" s="25">
        <v>50.0</v>
      </c>
      <c r="C26" s="25"/>
      <c r="D26" s="25"/>
      <c r="E26" s="25"/>
      <c r="F26" s="25">
        <v>50.0</v>
      </c>
      <c r="G26" s="25"/>
      <c r="H26" s="25"/>
      <c r="I26" s="25">
        <v>50.0</v>
      </c>
      <c r="J26" s="25"/>
      <c r="K26" s="25"/>
      <c r="L26" s="25">
        <v>50.0</v>
      </c>
      <c r="M26" s="25"/>
      <c r="N26" s="25"/>
      <c r="O26" s="15">
        <f t="shared" si="9"/>
        <v>200</v>
      </c>
      <c r="P26" s="15">
        <f t="shared" si="10"/>
        <v>16.66666667</v>
      </c>
      <c r="Q26" s="26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ht="15.75" customHeight="1">
      <c r="A27" s="32" t="s">
        <v>40</v>
      </c>
      <c r="B27" s="15">
        <f>SUM(B19:B26)</f>
        <v>1390</v>
      </c>
      <c r="C27" s="15"/>
      <c r="D27" s="15">
        <f t="shared" ref="D27:O27" si="11">SUM(D19:D26)</f>
        <v>1240</v>
      </c>
      <c r="E27" s="15">
        <f t="shared" si="11"/>
        <v>1240</v>
      </c>
      <c r="F27" s="15">
        <f t="shared" si="11"/>
        <v>1390</v>
      </c>
      <c r="G27" s="15">
        <f t="shared" si="11"/>
        <v>1240</v>
      </c>
      <c r="H27" s="15">
        <f t="shared" si="11"/>
        <v>1240</v>
      </c>
      <c r="I27" s="15">
        <f t="shared" si="11"/>
        <v>1390</v>
      </c>
      <c r="J27" s="15">
        <f t="shared" si="11"/>
        <v>1240</v>
      </c>
      <c r="K27" s="15">
        <f t="shared" si="11"/>
        <v>1240</v>
      </c>
      <c r="L27" s="15">
        <f t="shared" si="11"/>
        <v>1390</v>
      </c>
      <c r="M27" s="15">
        <f t="shared" si="11"/>
        <v>1240</v>
      </c>
      <c r="N27" s="15">
        <f t="shared" si="11"/>
        <v>1240</v>
      </c>
      <c r="O27" s="15">
        <f t="shared" si="11"/>
        <v>15480</v>
      </c>
      <c r="P27" s="15">
        <f t="shared" si="10"/>
        <v>1290</v>
      </c>
      <c r="Q27" s="26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ht="15.75" customHeight="1">
      <c r="A28" s="28" t="s">
        <v>41</v>
      </c>
      <c r="B28" s="29" t="s">
        <v>6</v>
      </c>
      <c r="C28" s="61" t="s">
        <v>136</v>
      </c>
      <c r="D28" s="29" t="s">
        <v>7</v>
      </c>
      <c r="E28" s="29" t="s">
        <v>8</v>
      </c>
      <c r="F28" s="29" t="s">
        <v>9</v>
      </c>
      <c r="G28" s="29" t="s">
        <v>10</v>
      </c>
      <c r="H28" s="29" t="s">
        <v>11</v>
      </c>
      <c r="I28" s="29" t="s">
        <v>12</v>
      </c>
      <c r="J28" s="29" t="s">
        <v>13</v>
      </c>
      <c r="K28" s="29" t="s">
        <v>14</v>
      </c>
      <c r="L28" s="29" t="s">
        <v>15</v>
      </c>
      <c r="M28" s="29" t="s">
        <v>16</v>
      </c>
      <c r="N28" s="29" t="s">
        <v>17</v>
      </c>
      <c r="O28" s="29" t="s">
        <v>18</v>
      </c>
      <c r="P28" s="30" t="s">
        <v>19</v>
      </c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ht="15.75" customHeight="1">
      <c r="A29" s="31" t="s">
        <v>42</v>
      </c>
      <c r="B29" s="25">
        <v>50.0</v>
      </c>
      <c r="C29" s="25"/>
      <c r="D29" s="25">
        <v>50.0</v>
      </c>
      <c r="E29" s="25">
        <v>50.0</v>
      </c>
      <c r="F29" s="25">
        <v>50.0</v>
      </c>
      <c r="G29" s="25">
        <v>50.0</v>
      </c>
      <c r="H29" s="25">
        <v>50.0</v>
      </c>
      <c r="I29" s="25">
        <v>50.0</v>
      </c>
      <c r="J29" s="25">
        <v>50.0</v>
      </c>
      <c r="K29" s="25">
        <v>50.0</v>
      </c>
      <c r="L29" s="25">
        <v>50.0</v>
      </c>
      <c r="M29" s="25">
        <v>50.0</v>
      </c>
      <c r="N29" s="25">
        <v>50.0</v>
      </c>
      <c r="O29" s="15">
        <f t="shared" ref="O29:O34" si="12">SUM(B29:N29)</f>
        <v>600</v>
      </c>
      <c r="P29" s="15">
        <f t="shared" ref="P29:P35" si="13">O29/$G$5</f>
        <v>50</v>
      </c>
      <c r="Q29" s="25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ht="15.75" customHeight="1">
      <c r="A30" s="31" t="s">
        <v>43</v>
      </c>
      <c r="B30" s="25">
        <v>300.0</v>
      </c>
      <c r="C30" s="25"/>
      <c r="D30" s="25">
        <v>500.0</v>
      </c>
      <c r="E30" s="25">
        <v>500.0</v>
      </c>
      <c r="F30" s="25">
        <v>500.0</v>
      </c>
      <c r="G30" s="25">
        <v>500.0</v>
      </c>
      <c r="H30" s="25">
        <v>500.0</v>
      </c>
      <c r="I30" s="25">
        <v>500.0</v>
      </c>
      <c r="J30" s="25">
        <v>500.0</v>
      </c>
      <c r="K30" s="25">
        <v>500.0</v>
      </c>
      <c r="L30" s="25">
        <v>500.0</v>
      </c>
      <c r="M30" s="25">
        <v>500.0</v>
      </c>
      <c r="N30" s="25">
        <v>500.0</v>
      </c>
      <c r="O30" s="15">
        <f t="shared" si="12"/>
        <v>5800</v>
      </c>
      <c r="P30" s="15">
        <f t="shared" si="13"/>
        <v>483.3333333</v>
      </c>
      <c r="Q30" s="25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ht="15.75" customHeight="1">
      <c r="A31" s="31" t="s">
        <v>44</v>
      </c>
      <c r="B31" s="25">
        <v>700.0</v>
      </c>
      <c r="C31" s="25"/>
      <c r="D31" s="25">
        <v>700.0</v>
      </c>
      <c r="E31" s="25">
        <v>700.0</v>
      </c>
      <c r="F31" s="25">
        <v>700.0</v>
      </c>
      <c r="G31" s="25">
        <v>700.0</v>
      </c>
      <c r="H31" s="25">
        <v>700.0</v>
      </c>
      <c r="I31" s="25">
        <v>700.0</v>
      </c>
      <c r="J31" s="25">
        <v>700.0</v>
      </c>
      <c r="K31" s="25">
        <v>700.0</v>
      </c>
      <c r="L31" s="25">
        <v>700.0</v>
      </c>
      <c r="M31" s="25">
        <v>700.0</v>
      </c>
      <c r="N31" s="25">
        <v>700.0</v>
      </c>
      <c r="O31" s="15">
        <f t="shared" si="12"/>
        <v>8400</v>
      </c>
      <c r="P31" s="15">
        <f t="shared" si="13"/>
        <v>700</v>
      </c>
      <c r="Q31" s="26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ht="15.75" customHeight="1">
      <c r="A32" s="31" t="s">
        <v>45</v>
      </c>
      <c r="B32" s="25">
        <v>5.0</v>
      </c>
      <c r="C32" s="25"/>
      <c r="D32" s="25">
        <v>5.0</v>
      </c>
      <c r="E32" s="25">
        <v>5.0</v>
      </c>
      <c r="F32" s="25">
        <v>5.0</v>
      </c>
      <c r="G32" s="25">
        <v>5.0</v>
      </c>
      <c r="H32" s="25">
        <v>5.0</v>
      </c>
      <c r="I32" s="25">
        <v>5.0</v>
      </c>
      <c r="J32" s="25">
        <v>5.0</v>
      </c>
      <c r="K32" s="25">
        <v>5.0</v>
      </c>
      <c r="L32" s="25">
        <v>5.0</v>
      </c>
      <c r="M32" s="25">
        <v>5.0</v>
      </c>
      <c r="N32" s="25">
        <v>5.0</v>
      </c>
      <c r="O32" s="15">
        <f t="shared" si="12"/>
        <v>60</v>
      </c>
      <c r="P32" s="15">
        <f t="shared" si="13"/>
        <v>5</v>
      </c>
      <c r="Q32" s="26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ht="15.75" customHeight="1">
      <c r="A33" s="31" t="s">
        <v>46</v>
      </c>
      <c r="B33" s="25">
        <v>40.0</v>
      </c>
      <c r="C33" s="25"/>
      <c r="D33" s="25"/>
      <c r="E33" s="25">
        <v>40.0</v>
      </c>
      <c r="F33" s="25"/>
      <c r="G33" s="25">
        <v>40.0</v>
      </c>
      <c r="H33" s="25"/>
      <c r="I33" s="25">
        <v>40.0</v>
      </c>
      <c r="J33" s="25"/>
      <c r="K33" s="25">
        <v>40.0</v>
      </c>
      <c r="L33" s="25"/>
      <c r="M33" s="25">
        <v>40.0</v>
      </c>
      <c r="N33" s="25"/>
      <c r="O33" s="15">
        <f t="shared" si="12"/>
        <v>240</v>
      </c>
      <c r="P33" s="15">
        <f t="shared" si="13"/>
        <v>20</v>
      </c>
      <c r="Q33" s="25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ht="15.75" customHeight="1">
      <c r="A34" s="31" t="s">
        <v>47</v>
      </c>
      <c r="B34" s="16">
        <v>50.0</v>
      </c>
      <c r="C34" s="16"/>
      <c r="D34" s="16">
        <v>50.0</v>
      </c>
      <c r="E34" s="16">
        <v>50.0</v>
      </c>
      <c r="F34" s="16">
        <v>50.0</v>
      </c>
      <c r="G34" s="16">
        <v>50.0</v>
      </c>
      <c r="H34" s="16">
        <v>50.0</v>
      </c>
      <c r="I34" s="16">
        <v>50.0</v>
      </c>
      <c r="J34" s="16">
        <v>50.0</v>
      </c>
      <c r="K34" s="16">
        <v>50.0</v>
      </c>
      <c r="L34" s="16">
        <v>50.0</v>
      </c>
      <c r="M34" s="16">
        <v>50.0</v>
      </c>
      <c r="N34" s="16">
        <v>50.0</v>
      </c>
      <c r="O34" s="15">
        <f t="shared" si="12"/>
        <v>600</v>
      </c>
      <c r="P34" s="15">
        <f t="shared" si="13"/>
        <v>50</v>
      </c>
      <c r="Q34" s="26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ht="15.75" customHeight="1">
      <c r="A35" s="32" t="s">
        <v>48</v>
      </c>
      <c r="B35" s="15">
        <f>SUM(B29:B34)</f>
        <v>1145</v>
      </c>
      <c r="C35" s="15"/>
      <c r="D35" s="15">
        <f t="shared" ref="D35:O35" si="14">SUM(D29:D34)</f>
        <v>1305</v>
      </c>
      <c r="E35" s="15">
        <f t="shared" si="14"/>
        <v>1345</v>
      </c>
      <c r="F35" s="15">
        <f t="shared" si="14"/>
        <v>1305</v>
      </c>
      <c r="G35" s="15">
        <f t="shared" si="14"/>
        <v>1345</v>
      </c>
      <c r="H35" s="15">
        <f t="shared" si="14"/>
        <v>1305</v>
      </c>
      <c r="I35" s="15">
        <f t="shared" si="14"/>
        <v>1345</v>
      </c>
      <c r="J35" s="15">
        <f t="shared" si="14"/>
        <v>1305</v>
      </c>
      <c r="K35" s="15">
        <f t="shared" si="14"/>
        <v>1345</v>
      </c>
      <c r="L35" s="15">
        <f t="shared" si="14"/>
        <v>1305</v>
      </c>
      <c r="M35" s="15">
        <f t="shared" si="14"/>
        <v>1345</v>
      </c>
      <c r="N35" s="15">
        <f t="shared" si="14"/>
        <v>1305</v>
      </c>
      <c r="O35" s="15">
        <f t="shared" si="14"/>
        <v>15700</v>
      </c>
      <c r="P35" s="15">
        <f t="shared" si="13"/>
        <v>1308.333333</v>
      </c>
      <c r="Q35" s="26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ht="15.75" customHeight="1">
      <c r="A36" s="28" t="s">
        <v>49</v>
      </c>
      <c r="B36" s="29" t="s">
        <v>6</v>
      </c>
      <c r="C36" s="61" t="s">
        <v>136</v>
      </c>
      <c r="D36" s="29" t="s">
        <v>7</v>
      </c>
      <c r="E36" s="29" t="s">
        <v>8</v>
      </c>
      <c r="F36" s="29" t="s">
        <v>9</v>
      </c>
      <c r="G36" s="29" t="s">
        <v>10</v>
      </c>
      <c r="H36" s="29" t="s">
        <v>11</v>
      </c>
      <c r="I36" s="29" t="s">
        <v>12</v>
      </c>
      <c r="J36" s="29" t="s">
        <v>13</v>
      </c>
      <c r="K36" s="29" t="s">
        <v>14</v>
      </c>
      <c r="L36" s="29" t="s">
        <v>15</v>
      </c>
      <c r="M36" s="29" t="s">
        <v>16</v>
      </c>
      <c r="N36" s="29" t="s">
        <v>17</v>
      </c>
      <c r="O36" s="29" t="s">
        <v>18</v>
      </c>
      <c r="P36" s="30" t="s">
        <v>19</v>
      </c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ht="15.75" customHeight="1">
      <c r="A37" s="31" t="s">
        <v>50</v>
      </c>
      <c r="B37" s="25">
        <v>20.0</v>
      </c>
      <c r="C37" s="25"/>
      <c r="D37" s="25">
        <v>10.0</v>
      </c>
      <c r="E37" s="25"/>
      <c r="F37" s="25"/>
      <c r="G37" s="25">
        <v>60.0</v>
      </c>
      <c r="H37" s="25"/>
      <c r="I37" s="25"/>
      <c r="J37" s="25"/>
      <c r="K37" s="25"/>
      <c r="L37" s="16">
        <v>90.0</v>
      </c>
      <c r="M37" s="25"/>
      <c r="N37" s="25"/>
      <c r="O37" s="15">
        <f t="shared" ref="O37:O39" si="15">SUM(B37:N37)</f>
        <v>180</v>
      </c>
      <c r="P37" s="15">
        <f t="shared" ref="P37:P40" si="16">O37/$G$5</f>
        <v>15</v>
      </c>
      <c r="Q37" s="26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ht="15.75" customHeight="1">
      <c r="A38" s="31" t="s">
        <v>51</v>
      </c>
      <c r="B38" s="25">
        <v>100.0</v>
      </c>
      <c r="C38" s="25"/>
      <c r="D38" s="25">
        <v>300.0</v>
      </c>
      <c r="E38" s="25">
        <v>300.0</v>
      </c>
      <c r="F38" s="25">
        <v>300.0</v>
      </c>
      <c r="G38" s="25">
        <v>300.0</v>
      </c>
      <c r="H38" s="25">
        <v>300.0</v>
      </c>
      <c r="I38" s="25">
        <v>300.0</v>
      </c>
      <c r="J38" s="25">
        <v>300.0</v>
      </c>
      <c r="K38" s="25">
        <v>300.0</v>
      </c>
      <c r="L38" s="25">
        <v>300.0</v>
      </c>
      <c r="M38" s="25">
        <v>300.0</v>
      </c>
      <c r="N38" s="25">
        <v>300.0</v>
      </c>
      <c r="O38" s="15">
        <f t="shared" si="15"/>
        <v>3400</v>
      </c>
      <c r="P38" s="15">
        <f t="shared" si="16"/>
        <v>283.3333333</v>
      </c>
      <c r="Q38" s="26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ht="15.75" customHeight="1">
      <c r="A39" s="31" t="s">
        <v>52</v>
      </c>
      <c r="B39" s="25">
        <v>50.0</v>
      </c>
      <c r="C39" s="25"/>
      <c r="D39" s="25"/>
      <c r="E39" s="25"/>
      <c r="F39" s="25"/>
      <c r="G39" s="25"/>
      <c r="H39" s="25"/>
      <c r="I39" s="25">
        <v>300.0</v>
      </c>
      <c r="J39" s="25"/>
      <c r="K39" s="25"/>
      <c r="L39" s="25"/>
      <c r="M39" s="25"/>
      <c r="N39" s="25"/>
      <c r="O39" s="15">
        <f t="shared" si="15"/>
        <v>350</v>
      </c>
      <c r="P39" s="15">
        <f t="shared" si="16"/>
        <v>29.16666667</v>
      </c>
      <c r="Q39" s="26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ht="15.75" customHeight="1">
      <c r="A40" s="32" t="s">
        <v>53</v>
      </c>
      <c r="B40" s="15">
        <f>SUM(B37:B39)</f>
        <v>170</v>
      </c>
      <c r="C40" s="15"/>
      <c r="D40" s="15">
        <f t="shared" ref="D40:O40" si="17">SUM(D37:D39)</f>
        <v>310</v>
      </c>
      <c r="E40" s="15">
        <f t="shared" si="17"/>
        <v>300</v>
      </c>
      <c r="F40" s="15">
        <f t="shared" si="17"/>
        <v>300</v>
      </c>
      <c r="G40" s="15">
        <f t="shared" si="17"/>
        <v>360</v>
      </c>
      <c r="H40" s="15">
        <f t="shared" si="17"/>
        <v>300</v>
      </c>
      <c r="I40" s="15">
        <f t="shared" si="17"/>
        <v>600</v>
      </c>
      <c r="J40" s="15">
        <f t="shared" si="17"/>
        <v>300</v>
      </c>
      <c r="K40" s="15">
        <f t="shared" si="17"/>
        <v>300</v>
      </c>
      <c r="L40" s="15">
        <f t="shared" si="17"/>
        <v>390</v>
      </c>
      <c r="M40" s="15">
        <f t="shared" si="17"/>
        <v>300</v>
      </c>
      <c r="N40" s="15">
        <f t="shared" si="17"/>
        <v>300</v>
      </c>
      <c r="O40" s="15">
        <f t="shared" si="17"/>
        <v>3930</v>
      </c>
      <c r="P40" s="15">
        <f t="shared" si="16"/>
        <v>327.5</v>
      </c>
      <c r="Q40" s="26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ht="15.75" customHeight="1">
      <c r="A41" s="28" t="s">
        <v>54</v>
      </c>
      <c r="B41" s="29" t="s">
        <v>6</v>
      </c>
      <c r="C41" s="61" t="s">
        <v>136</v>
      </c>
      <c r="D41" s="29" t="s">
        <v>7</v>
      </c>
      <c r="E41" s="29" t="s">
        <v>8</v>
      </c>
      <c r="F41" s="29" t="s">
        <v>9</v>
      </c>
      <c r="G41" s="29" t="s">
        <v>10</v>
      </c>
      <c r="H41" s="29" t="s">
        <v>11</v>
      </c>
      <c r="I41" s="29" t="s">
        <v>12</v>
      </c>
      <c r="J41" s="29" t="s">
        <v>13</v>
      </c>
      <c r="K41" s="29" t="s">
        <v>14</v>
      </c>
      <c r="L41" s="29" t="s">
        <v>15</v>
      </c>
      <c r="M41" s="29" t="s">
        <v>16</v>
      </c>
      <c r="N41" s="29" t="s">
        <v>17</v>
      </c>
      <c r="O41" s="29" t="s">
        <v>18</v>
      </c>
      <c r="P41" s="30" t="s">
        <v>19</v>
      </c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ht="15.75" customHeight="1">
      <c r="A42" s="31" t="s">
        <v>55</v>
      </c>
      <c r="B42" s="25">
        <v>100.0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5">
        <f t="shared" ref="O42:O48" si="18">SUM(B42:N42)</f>
        <v>100</v>
      </c>
      <c r="P42" s="15">
        <f t="shared" ref="P42:P49" si="19">O42/$G$5</f>
        <v>8.333333333</v>
      </c>
      <c r="Q42" s="26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ht="15.75" customHeight="1">
      <c r="A43" s="31" t="s">
        <v>56</v>
      </c>
      <c r="B43" s="25">
        <v>50.0</v>
      </c>
      <c r="C43" s="25"/>
      <c r="D43" s="25">
        <v>50.0</v>
      </c>
      <c r="E43" s="25">
        <v>50.0</v>
      </c>
      <c r="F43" s="25">
        <v>50.0</v>
      </c>
      <c r="G43" s="25">
        <v>50.0</v>
      </c>
      <c r="H43" s="25">
        <v>50.0</v>
      </c>
      <c r="I43" s="25">
        <v>50.0</v>
      </c>
      <c r="J43" s="25">
        <v>50.0</v>
      </c>
      <c r="K43" s="25">
        <v>50.0</v>
      </c>
      <c r="L43" s="25">
        <v>50.0</v>
      </c>
      <c r="M43" s="25">
        <v>50.0</v>
      </c>
      <c r="N43" s="25">
        <v>50.0</v>
      </c>
      <c r="O43" s="15">
        <f t="shared" si="18"/>
        <v>600</v>
      </c>
      <c r="P43" s="15">
        <f t="shared" si="19"/>
        <v>50</v>
      </c>
      <c r="Q43" s="26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ht="15.75" customHeight="1">
      <c r="A44" s="31" t="s">
        <v>57</v>
      </c>
      <c r="B44" s="25">
        <v>80.0</v>
      </c>
      <c r="C44" s="25"/>
      <c r="D44" s="25"/>
      <c r="E44" s="25">
        <v>80.0</v>
      </c>
      <c r="F44" s="25">
        <v>80.0</v>
      </c>
      <c r="G44" s="25">
        <v>80.0</v>
      </c>
      <c r="H44" s="25"/>
      <c r="I44" s="25">
        <v>80.0</v>
      </c>
      <c r="J44" s="25"/>
      <c r="K44" s="25">
        <v>80.0</v>
      </c>
      <c r="L44" s="25">
        <v>80.0</v>
      </c>
      <c r="M44" s="25"/>
      <c r="N44" s="25">
        <v>80.0</v>
      </c>
      <c r="O44" s="15">
        <f t="shared" si="18"/>
        <v>640</v>
      </c>
      <c r="P44" s="15">
        <f t="shared" si="19"/>
        <v>53.33333333</v>
      </c>
      <c r="Q44" s="26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ht="15.75" customHeight="1">
      <c r="A45" s="31" t="s">
        <v>58</v>
      </c>
      <c r="B45" s="25">
        <v>0.0</v>
      </c>
      <c r="C45" s="25"/>
      <c r="D45" s="25"/>
      <c r="E45" s="25"/>
      <c r="F45" s="25">
        <v>100.0</v>
      </c>
      <c r="G45" s="25"/>
      <c r="H45" s="25"/>
      <c r="I45" s="25"/>
      <c r="J45" s="25"/>
      <c r="K45" s="25"/>
      <c r="L45" s="25"/>
      <c r="M45" s="25"/>
      <c r="N45" s="25"/>
      <c r="O45" s="15">
        <f t="shared" si="18"/>
        <v>100</v>
      </c>
      <c r="P45" s="15">
        <f t="shared" si="19"/>
        <v>8.333333333</v>
      </c>
      <c r="Q45" s="26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ht="15.75" customHeight="1">
      <c r="A46" s="31" t="s">
        <v>59</v>
      </c>
      <c r="B46" s="25">
        <v>0.0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5">
        <f t="shared" si="18"/>
        <v>0</v>
      </c>
      <c r="P46" s="15">
        <f t="shared" si="19"/>
        <v>0</v>
      </c>
      <c r="Q46" s="26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ht="15.75" customHeight="1">
      <c r="A47" s="31" t="s">
        <v>60</v>
      </c>
      <c r="B47" s="25">
        <v>0.0</v>
      </c>
      <c r="C47" s="25"/>
      <c r="D47" s="25"/>
      <c r="E47" s="25">
        <v>60.0</v>
      </c>
      <c r="F47" s="25"/>
      <c r="G47" s="25"/>
      <c r="H47" s="25"/>
      <c r="I47" s="25"/>
      <c r="J47" s="25"/>
      <c r="K47" s="25">
        <v>60.0</v>
      </c>
      <c r="L47" s="25"/>
      <c r="M47" s="25"/>
      <c r="N47" s="25"/>
      <c r="O47" s="15">
        <f t="shared" si="18"/>
        <v>120</v>
      </c>
      <c r="P47" s="15">
        <f t="shared" si="19"/>
        <v>10</v>
      </c>
      <c r="Q47" s="26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ht="15.75" customHeight="1">
      <c r="A48" s="31" t="s">
        <v>61</v>
      </c>
      <c r="B48" s="25">
        <v>0.0</v>
      </c>
      <c r="C48" s="25"/>
      <c r="D48" s="25"/>
      <c r="E48" s="25"/>
      <c r="F48" s="25"/>
      <c r="G48" s="25"/>
      <c r="H48" s="25">
        <v>2.0</v>
      </c>
      <c r="I48" s="25"/>
      <c r="J48" s="25">
        <v>2.0</v>
      </c>
      <c r="K48" s="25">
        <v>2.0</v>
      </c>
      <c r="L48" s="25"/>
      <c r="M48" s="25">
        <v>2.0</v>
      </c>
      <c r="N48" s="25"/>
      <c r="O48" s="15">
        <f t="shared" si="18"/>
        <v>8</v>
      </c>
      <c r="P48" s="15">
        <f t="shared" si="19"/>
        <v>0.6666666667</v>
      </c>
      <c r="Q48" s="26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ht="15.75" customHeight="1">
      <c r="A49" s="32" t="s">
        <v>62</v>
      </c>
      <c r="B49" s="15">
        <f>SUM(B42:B48)</f>
        <v>230</v>
      </c>
      <c r="C49" s="15"/>
      <c r="D49" s="15">
        <f t="shared" ref="D49:O49" si="20">SUM(D42:D48)</f>
        <v>50</v>
      </c>
      <c r="E49" s="15">
        <f t="shared" si="20"/>
        <v>190</v>
      </c>
      <c r="F49" s="15">
        <f t="shared" si="20"/>
        <v>230</v>
      </c>
      <c r="G49" s="15">
        <f t="shared" si="20"/>
        <v>130</v>
      </c>
      <c r="H49" s="15">
        <f t="shared" si="20"/>
        <v>52</v>
      </c>
      <c r="I49" s="15">
        <f t="shared" si="20"/>
        <v>130</v>
      </c>
      <c r="J49" s="15">
        <f t="shared" si="20"/>
        <v>52</v>
      </c>
      <c r="K49" s="15">
        <f t="shared" si="20"/>
        <v>192</v>
      </c>
      <c r="L49" s="15">
        <f t="shared" si="20"/>
        <v>130</v>
      </c>
      <c r="M49" s="15">
        <f t="shared" si="20"/>
        <v>52</v>
      </c>
      <c r="N49" s="15">
        <f t="shared" si="20"/>
        <v>130</v>
      </c>
      <c r="O49" s="15">
        <f t="shared" si="20"/>
        <v>1568</v>
      </c>
      <c r="P49" s="15">
        <f t="shared" si="19"/>
        <v>130.6666667</v>
      </c>
      <c r="Q49" s="26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ht="15.75" customHeight="1">
      <c r="A50" s="28" t="s">
        <v>63</v>
      </c>
      <c r="B50" s="29" t="s">
        <v>6</v>
      </c>
      <c r="C50" s="61" t="s">
        <v>136</v>
      </c>
      <c r="D50" s="29" t="s">
        <v>7</v>
      </c>
      <c r="E50" s="29" t="s">
        <v>8</v>
      </c>
      <c r="F50" s="29" t="s">
        <v>9</v>
      </c>
      <c r="G50" s="29" t="s">
        <v>10</v>
      </c>
      <c r="H50" s="29" t="s">
        <v>11</v>
      </c>
      <c r="I50" s="29" t="s">
        <v>12</v>
      </c>
      <c r="J50" s="29" t="s">
        <v>13</v>
      </c>
      <c r="K50" s="29" t="s">
        <v>14</v>
      </c>
      <c r="L50" s="29" t="s">
        <v>15</v>
      </c>
      <c r="M50" s="29" t="s">
        <v>16</v>
      </c>
      <c r="N50" s="29" t="s">
        <v>17</v>
      </c>
      <c r="O50" s="29" t="s">
        <v>18</v>
      </c>
      <c r="P50" s="30" t="s">
        <v>19</v>
      </c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ht="15.75" customHeight="1">
      <c r="A51" s="31" t="s">
        <v>64</v>
      </c>
      <c r="B51" s="25">
        <v>100.0</v>
      </c>
      <c r="C51" s="25"/>
      <c r="D51" s="25"/>
      <c r="E51" s="25">
        <v>400.0</v>
      </c>
      <c r="F51" s="25"/>
      <c r="G51" s="25"/>
      <c r="H51" s="25">
        <v>2000.0</v>
      </c>
      <c r="I51" s="25"/>
      <c r="J51" s="25"/>
      <c r="K51" s="25"/>
      <c r="L51" s="25">
        <v>100.0</v>
      </c>
      <c r="M51" s="25"/>
      <c r="N51" s="25">
        <v>200.0</v>
      </c>
      <c r="O51" s="15">
        <f t="shared" ref="O51:O55" si="21">SUM(B51:N51)</f>
        <v>2800</v>
      </c>
      <c r="P51" s="15">
        <f t="shared" ref="P51:P56" si="22">O51/$G$5</f>
        <v>233.3333333</v>
      </c>
      <c r="Q51" s="26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ht="15.75" customHeight="1">
      <c r="A52" s="31" t="s">
        <v>65</v>
      </c>
      <c r="B52" s="25">
        <v>0.0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5">
        <f t="shared" si="21"/>
        <v>0</v>
      </c>
      <c r="P52" s="15">
        <f t="shared" si="22"/>
        <v>0</v>
      </c>
      <c r="Q52" s="26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ht="15.75" customHeight="1">
      <c r="A53" s="31" t="s">
        <v>66</v>
      </c>
      <c r="B53" s="25">
        <v>0.0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15">
        <f t="shared" si="21"/>
        <v>0</v>
      </c>
      <c r="P53" s="15">
        <f t="shared" si="22"/>
        <v>0</v>
      </c>
      <c r="Q53" s="26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ht="15.75" customHeight="1">
      <c r="A54" s="31" t="s">
        <v>67</v>
      </c>
      <c r="B54" s="25">
        <v>20.0</v>
      </c>
      <c r="C54" s="25"/>
      <c r="D54" s="25">
        <v>20.0</v>
      </c>
      <c r="E54" s="25">
        <v>20.0</v>
      </c>
      <c r="F54" s="25">
        <v>20.0</v>
      </c>
      <c r="G54" s="25">
        <v>20.0</v>
      </c>
      <c r="H54" s="25">
        <v>20.0</v>
      </c>
      <c r="I54" s="25">
        <v>20.0</v>
      </c>
      <c r="J54" s="25">
        <v>20.0</v>
      </c>
      <c r="K54" s="25">
        <v>20.0</v>
      </c>
      <c r="L54" s="25">
        <v>20.0</v>
      </c>
      <c r="M54" s="25">
        <v>20.0</v>
      </c>
      <c r="N54" s="25">
        <v>20.0</v>
      </c>
      <c r="O54" s="15">
        <f t="shared" si="21"/>
        <v>240</v>
      </c>
      <c r="P54" s="15">
        <f t="shared" si="22"/>
        <v>20</v>
      </c>
      <c r="Q54" s="26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ht="15.75" customHeight="1">
      <c r="A55" s="31" t="s">
        <v>47</v>
      </c>
      <c r="B55" s="25">
        <v>0.0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15">
        <f t="shared" si="21"/>
        <v>0</v>
      </c>
      <c r="P55" s="15">
        <f t="shared" si="22"/>
        <v>0</v>
      </c>
      <c r="Q55" s="26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ht="15.75" customHeight="1">
      <c r="A56" s="32" t="s">
        <v>68</v>
      </c>
      <c r="B56" s="15">
        <f>SUM(B51:B55)</f>
        <v>120</v>
      </c>
      <c r="C56" s="15"/>
      <c r="D56" s="15">
        <f t="shared" ref="D56:O56" si="23">SUM(D51:D55)</f>
        <v>20</v>
      </c>
      <c r="E56" s="15">
        <f t="shared" si="23"/>
        <v>420</v>
      </c>
      <c r="F56" s="15">
        <f t="shared" si="23"/>
        <v>20</v>
      </c>
      <c r="G56" s="15">
        <f t="shared" si="23"/>
        <v>20</v>
      </c>
      <c r="H56" s="15">
        <f t="shared" si="23"/>
        <v>2020</v>
      </c>
      <c r="I56" s="15">
        <f t="shared" si="23"/>
        <v>20</v>
      </c>
      <c r="J56" s="15">
        <f t="shared" si="23"/>
        <v>20</v>
      </c>
      <c r="K56" s="15">
        <f t="shared" si="23"/>
        <v>20</v>
      </c>
      <c r="L56" s="15">
        <f t="shared" si="23"/>
        <v>120</v>
      </c>
      <c r="M56" s="15">
        <f t="shared" si="23"/>
        <v>20</v>
      </c>
      <c r="N56" s="15">
        <f t="shared" si="23"/>
        <v>220</v>
      </c>
      <c r="O56" s="15">
        <f t="shared" si="23"/>
        <v>3040</v>
      </c>
      <c r="P56" s="15">
        <f t="shared" si="22"/>
        <v>253.3333333</v>
      </c>
      <c r="Q56" s="26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ht="15.75" customHeight="1">
      <c r="A57" s="28" t="s">
        <v>69</v>
      </c>
      <c r="B57" s="29" t="s">
        <v>6</v>
      </c>
      <c r="C57" s="61" t="s">
        <v>136</v>
      </c>
      <c r="D57" s="29" t="s">
        <v>7</v>
      </c>
      <c r="E57" s="29" t="s">
        <v>8</v>
      </c>
      <c r="F57" s="29" t="s">
        <v>9</v>
      </c>
      <c r="G57" s="29" t="s">
        <v>10</v>
      </c>
      <c r="H57" s="29" t="s">
        <v>11</v>
      </c>
      <c r="I57" s="29" t="s">
        <v>12</v>
      </c>
      <c r="J57" s="29" t="s">
        <v>13</v>
      </c>
      <c r="K57" s="29" t="s">
        <v>14</v>
      </c>
      <c r="L57" s="29" t="s">
        <v>15</v>
      </c>
      <c r="M57" s="29" t="s">
        <v>16</v>
      </c>
      <c r="N57" s="29" t="s">
        <v>17</v>
      </c>
      <c r="O57" s="29" t="s">
        <v>18</v>
      </c>
      <c r="P57" s="30" t="s">
        <v>19</v>
      </c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ht="15.75" customHeight="1">
      <c r="A58" s="31" t="s">
        <v>70</v>
      </c>
      <c r="B58" s="25">
        <v>0.0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15">
        <f t="shared" ref="O58:O60" si="24">SUM(B58:N58)</f>
        <v>0</v>
      </c>
      <c r="P58" s="15">
        <f t="shared" ref="P58:P61" si="25">O58/$G$5</f>
        <v>0</v>
      </c>
      <c r="Q58" s="26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ht="15.75" customHeight="1">
      <c r="A59" s="31" t="s">
        <v>71</v>
      </c>
      <c r="B59" s="25">
        <v>0.0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15">
        <f t="shared" si="24"/>
        <v>0</v>
      </c>
      <c r="P59" s="15">
        <f t="shared" si="25"/>
        <v>0</v>
      </c>
      <c r="Q59" s="26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ht="15.75" customHeight="1">
      <c r="A60" s="31" t="s">
        <v>47</v>
      </c>
      <c r="B60" s="25">
        <v>0.0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15">
        <f t="shared" si="24"/>
        <v>0</v>
      </c>
      <c r="P60" s="15">
        <f t="shared" si="25"/>
        <v>0</v>
      </c>
      <c r="Q60" s="26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ht="15.75" customHeight="1">
      <c r="A61" s="32" t="s">
        <v>72</v>
      </c>
      <c r="B61" s="15">
        <f>SUM(B58:B60)</f>
        <v>0</v>
      </c>
      <c r="C61" s="15"/>
      <c r="D61" s="15">
        <f t="shared" ref="D61:O61" si="26">SUM(D58:D60)</f>
        <v>0</v>
      </c>
      <c r="E61" s="15">
        <f t="shared" si="26"/>
        <v>0</v>
      </c>
      <c r="F61" s="15">
        <f t="shared" si="26"/>
        <v>0</v>
      </c>
      <c r="G61" s="15">
        <f t="shared" si="26"/>
        <v>0</v>
      </c>
      <c r="H61" s="15">
        <f t="shared" si="26"/>
        <v>0</v>
      </c>
      <c r="I61" s="15">
        <f t="shared" si="26"/>
        <v>0</v>
      </c>
      <c r="J61" s="15">
        <f t="shared" si="26"/>
        <v>0</v>
      </c>
      <c r="K61" s="15">
        <f t="shared" si="26"/>
        <v>0</v>
      </c>
      <c r="L61" s="15">
        <f t="shared" si="26"/>
        <v>0</v>
      </c>
      <c r="M61" s="15">
        <f t="shared" si="26"/>
        <v>0</v>
      </c>
      <c r="N61" s="15">
        <f t="shared" si="26"/>
        <v>0</v>
      </c>
      <c r="O61" s="15">
        <f t="shared" si="26"/>
        <v>0</v>
      </c>
      <c r="P61" s="15">
        <f t="shared" si="25"/>
        <v>0</v>
      </c>
      <c r="Q61" s="26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ht="15.75" customHeight="1">
      <c r="A62" s="28" t="s">
        <v>73</v>
      </c>
      <c r="B62" s="29" t="s">
        <v>6</v>
      </c>
      <c r="C62" s="61" t="s">
        <v>136</v>
      </c>
      <c r="D62" s="29" t="s">
        <v>7</v>
      </c>
      <c r="E62" s="29" t="s">
        <v>8</v>
      </c>
      <c r="F62" s="29" t="s">
        <v>9</v>
      </c>
      <c r="G62" s="29" t="s">
        <v>10</v>
      </c>
      <c r="H62" s="29" t="s">
        <v>11</v>
      </c>
      <c r="I62" s="29" t="s">
        <v>12</v>
      </c>
      <c r="J62" s="29" t="s">
        <v>13</v>
      </c>
      <c r="K62" s="29" t="s">
        <v>14</v>
      </c>
      <c r="L62" s="29" t="s">
        <v>15</v>
      </c>
      <c r="M62" s="29" t="s">
        <v>16</v>
      </c>
      <c r="N62" s="29" t="s">
        <v>17</v>
      </c>
      <c r="O62" s="29" t="s">
        <v>18</v>
      </c>
      <c r="P62" s="30" t="s">
        <v>19</v>
      </c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ht="15.75" customHeight="1">
      <c r="A63" s="31" t="s">
        <v>74</v>
      </c>
      <c r="B63" s="16">
        <v>0.0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>
        <f t="shared" ref="O63:O65" si="27">SUM(B63:N63)</f>
        <v>0</v>
      </c>
      <c r="P63" s="15">
        <f t="shared" ref="P63:P66" si="28">O63/$G$5</f>
        <v>0</v>
      </c>
      <c r="Q63" s="26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ht="15.75" customHeight="1">
      <c r="A64" s="31" t="s">
        <v>75</v>
      </c>
      <c r="B64" s="16">
        <v>0.0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5">
        <f t="shared" si="27"/>
        <v>0</v>
      </c>
      <c r="P64" s="15">
        <f t="shared" si="28"/>
        <v>0</v>
      </c>
      <c r="Q64" s="26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ht="15.75" customHeight="1">
      <c r="A65" s="31" t="s">
        <v>76</v>
      </c>
      <c r="B65" s="25">
        <v>0.0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5">
        <f t="shared" si="27"/>
        <v>0</v>
      </c>
      <c r="P65" s="15">
        <f t="shared" si="28"/>
        <v>0</v>
      </c>
      <c r="Q65" s="26"/>
      <c r="R65" s="33"/>
      <c r="S65" s="33"/>
      <c r="T65" s="33"/>
      <c r="U65" s="33"/>
      <c r="V65" s="33"/>
      <c r="W65" s="33"/>
      <c r="X65" s="33"/>
      <c r="Y65" s="33"/>
      <c r="Z65" s="33"/>
      <c r="AA65" s="10"/>
    </row>
    <row r="66" ht="15.75" customHeight="1">
      <c r="A66" s="32" t="s">
        <v>77</v>
      </c>
      <c r="B66" s="15">
        <f>SUM(B63:B65)</f>
        <v>0</v>
      </c>
      <c r="C66" s="15"/>
      <c r="D66" s="15">
        <f t="shared" ref="D66:O66" si="29">SUM(D63:D65)</f>
        <v>0</v>
      </c>
      <c r="E66" s="15">
        <f t="shared" si="29"/>
        <v>0</v>
      </c>
      <c r="F66" s="15">
        <f t="shared" si="29"/>
        <v>0</v>
      </c>
      <c r="G66" s="15">
        <f t="shared" si="29"/>
        <v>0</v>
      </c>
      <c r="H66" s="15">
        <f t="shared" si="29"/>
        <v>0</v>
      </c>
      <c r="I66" s="15">
        <f t="shared" si="29"/>
        <v>0</v>
      </c>
      <c r="J66" s="15">
        <f t="shared" si="29"/>
        <v>0</v>
      </c>
      <c r="K66" s="15">
        <f t="shared" si="29"/>
        <v>0</v>
      </c>
      <c r="L66" s="15">
        <f t="shared" si="29"/>
        <v>0</v>
      </c>
      <c r="M66" s="15">
        <f t="shared" si="29"/>
        <v>0</v>
      </c>
      <c r="N66" s="15">
        <f t="shared" si="29"/>
        <v>0</v>
      </c>
      <c r="O66" s="15">
        <f t="shared" si="29"/>
        <v>0</v>
      </c>
      <c r="P66" s="15">
        <f t="shared" si="28"/>
        <v>0</v>
      </c>
      <c r="Q66" s="26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ht="15.75" customHeight="1">
      <c r="A67" s="28" t="s">
        <v>78</v>
      </c>
      <c r="B67" s="29" t="s">
        <v>6</v>
      </c>
      <c r="C67" s="61" t="s">
        <v>136</v>
      </c>
      <c r="D67" s="29" t="s">
        <v>7</v>
      </c>
      <c r="E67" s="29" t="s">
        <v>8</v>
      </c>
      <c r="F67" s="29" t="s">
        <v>9</v>
      </c>
      <c r="G67" s="29" t="s">
        <v>10</v>
      </c>
      <c r="H67" s="29" t="s">
        <v>11</v>
      </c>
      <c r="I67" s="29" t="s">
        <v>12</v>
      </c>
      <c r="J67" s="29" t="s">
        <v>13</v>
      </c>
      <c r="K67" s="29" t="s">
        <v>14</v>
      </c>
      <c r="L67" s="29" t="s">
        <v>15</v>
      </c>
      <c r="M67" s="29" t="s">
        <v>16</v>
      </c>
      <c r="N67" s="29" t="s">
        <v>17</v>
      </c>
      <c r="O67" s="29" t="s">
        <v>18</v>
      </c>
      <c r="P67" s="30" t="s">
        <v>19</v>
      </c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ht="15.75" customHeight="1">
      <c r="A68" s="31" t="s">
        <v>79</v>
      </c>
      <c r="B68" s="25">
        <v>0.0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15">
        <f t="shared" ref="O68:O70" si="30">SUM(B68:N68)</f>
        <v>0</v>
      </c>
      <c r="P68" s="15">
        <f t="shared" ref="P68:P71" si="31">O68/$G$5</f>
        <v>0</v>
      </c>
      <c r="Q68" s="26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ht="15.75" customHeight="1">
      <c r="A69" s="31" t="s">
        <v>80</v>
      </c>
      <c r="B69" s="25">
        <v>0.0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15">
        <f t="shared" si="30"/>
        <v>0</v>
      </c>
      <c r="P69" s="15">
        <f t="shared" si="31"/>
        <v>0</v>
      </c>
      <c r="Q69" s="26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ht="15.75" customHeight="1">
      <c r="A70" s="31" t="s">
        <v>81</v>
      </c>
      <c r="B70" s="25">
        <v>10.0</v>
      </c>
      <c r="C70" s="25"/>
      <c r="D70" s="25">
        <v>10.0</v>
      </c>
      <c r="E70" s="25">
        <v>10.0</v>
      </c>
      <c r="F70" s="25">
        <v>10.0</v>
      </c>
      <c r="G70" s="25">
        <v>10.0</v>
      </c>
      <c r="H70" s="25">
        <v>10.0</v>
      </c>
      <c r="I70" s="25">
        <v>10.0</v>
      </c>
      <c r="J70" s="25">
        <v>10.0</v>
      </c>
      <c r="K70" s="25">
        <v>10.0</v>
      </c>
      <c r="L70" s="25">
        <v>10.0</v>
      </c>
      <c r="M70" s="25">
        <v>10.0</v>
      </c>
      <c r="N70" s="25">
        <v>10.0</v>
      </c>
      <c r="O70" s="15">
        <f t="shared" si="30"/>
        <v>120</v>
      </c>
      <c r="P70" s="15">
        <f t="shared" si="31"/>
        <v>10</v>
      </c>
      <c r="Q70" s="26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ht="15.75" customHeight="1">
      <c r="A71" s="32" t="s">
        <v>82</v>
      </c>
      <c r="B71" s="15">
        <f>SUM(B68:B70)</f>
        <v>10</v>
      </c>
      <c r="C71" s="15"/>
      <c r="D71" s="15">
        <f t="shared" ref="D71:O71" si="32">SUM(D68:D70)</f>
        <v>10</v>
      </c>
      <c r="E71" s="15">
        <f t="shared" si="32"/>
        <v>10</v>
      </c>
      <c r="F71" s="15">
        <f t="shared" si="32"/>
        <v>10</v>
      </c>
      <c r="G71" s="15">
        <f t="shared" si="32"/>
        <v>10</v>
      </c>
      <c r="H71" s="15">
        <f t="shared" si="32"/>
        <v>10</v>
      </c>
      <c r="I71" s="15">
        <f t="shared" si="32"/>
        <v>10</v>
      </c>
      <c r="J71" s="15">
        <f t="shared" si="32"/>
        <v>10</v>
      </c>
      <c r="K71" s="15">
        <f t="shared" si="32"/>
        <v>10</v>
      </c>
      <c r="L71" s="15">
        <f t="shared" si="32"/>
        <v>10</v>
      </c>
      <c r="M71" s="15">
        <f t="shared" si="32"/>
        <v>10</v>
      </c>
      <c r="N71" s="15">
        <f t="shared" si="32"/>
        <v>10</v>
      </c>
      <c r="O71" s="15">
        <f t="shared" si="32"/>
        <v>120</v>
      </c>
      <c r="P71" s="15">
        <f t="shared" si="31"/>
        <v>10</v>
      </c>
      <c r="Q71" s="26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ht="15.75" customHeight="1">
      <c r="A72" s="28" t="s">
        <v>83</v>
      </c>
      <c r="B72" s="29" t="s">
        <v>6</v>
      </c>
      <c r="C72" s="61" t="s">
        <v>136</v>
      </c>
      <c r="D72" s="29" t="s">
        <v>7</v>
      </c>
      <c r="E72" s="29" t="s">
        <v>8</v>
      </c>
      <c r="F72" s="29" t="s">
        <v>9</v>
      </c>
      <c r="G72" s="29" t="s">
        <v>10</v>
      </c>
      <c r="H72" s="29" t="s">
        <v>11</v>
      </c>
      <c r="I72" s="29" t="s">
        <v>12</v>
      </c>
      <c r="J72" s="29" t="s">
        <v>13</v>
      </c>
      <c r="K72" s="29" t="s">
        <v>14</v>
      </c>
      <c r="L72" s="29" t="s">
        <v>15</v>
      </c>
      <c r="M72" s="29" t="s">
        <v>16</v>
      </c>
      <c r="N72" s="29" t="s">
        <v>17</v>
      </c>
      <c r="O72" s="29" t="s">
        <v>18</v>
      </c>
      <c r="P72" s="30" t="s">
        <v>19</v>
      </c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ht="15.75" customHeight="1">
      <c r="A73" s="34" t="s">
        <v>84</v>
      </c>
      <c r="B73" s="16">
        <v>0.0</v>
      </c>
      <c r="C73" s="62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36">
        <f t="shared" ref="O73:O81" si="33">B73+D73+E73+F73+G73+H73+I73+J73+K73+L73+M73+N73</f>
        <v>0</v>
      </c>
      <c r="P73" s="15">
        <f t="shared" ref="P73:P82" si="34">O73/$G$5</f>
        <v>0</v>
      </c>
      <c r="Q73" s="26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ht="15.75" customHeight="1">
      <c r="A74" s="34" t="s">
        <v>85</v>
      </c>
      <c r="B74" s="16">
        <v>0.0</v>
      </c>
      <c r="C74" s="62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36">
        <f t="shared" si="33"/>
        <v>0</v>
      </c>
      <c r="P74" s="15">
        <f t="shared" si="34"/>
        <v>0</v>
      </c>
      <c r="Q74" s="26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ht="15.75" customHeight="1">
      <c r="A75" s="34" t="s">
        <v>86</v>
      </c>
      <c r="B75" s="16">
        <v>0.0</v>
      </c>
      <c r="C75" s="62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36">
        <f t="shared" si="33"/>
        <v>0</v>
      </c>
      <c r="P75" s="15">
        <f t="shared" si="34"/>
        <v>0</v>
      </c>
      <c r="Q75" s="26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ht="15.75" customHeight="1">
      <c r="A76" s="34" t="s">
        <v>87</v>
      </c>
      <c r="B76" s="16">
        <v>0.0</v>
      </c>
      <c r="C76" s="62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6">
        <f t="shared" si="33"/>
        <v>0</v>
      </c>
      <c r="P76" s="15">
        <f t="shared" si="34"/>
        <v>0</v>
      </c>
      <c r="Q76" s="26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ht="15.75" customHeight="1">
      <c r="A77" s="35" t="s">
        <v>88</v>
      </c>
      <c r="B77" s="16">
        <v>0.0</v>
      </c>
      <c r="C77" s="63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36">
        <f t="shared" si="33"/>
        <v>0</v>
      </c>
      <c r="P77" s="15">
        <f t="shared" si="34"/>
        <v>0</v>
      </c>
      <c r="Q77" s="26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ht="15.75" customHeight="1">
      <c r="A78" s="35" t="s">
        <v>89</v>
      </c>
      <c r="B78" s="16">
        <v>0.0</v>
      </c>
      <c r="C78" s="63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36">
        <f t="shared" si="33"/>
        <v>0</v>
      </c>
      <c r="P78" s="15">
        <f t="shared" si="34"/>
        <v>0</v>
      </c>
      <c r="Q78" s="26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ht="15.75" customHeight="1">
      <c r="A79" s="35" t="s">
        <v>90</v>
      </c>
      <c r="B79" s="16">
        <v>0.0</v>
      </c>
      <c r="C79" s="63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36">
        <f t="shared" si="33"/>
        <v>0</v>
      </c>
      <c r="P79" s="15">
        <f t="shared" si="34"/>
        <v>0</v>
      </c>
      <c r="Q79" s="26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ht="15.75" customHeight="1">
      <c r="A80" s="35" t="s">
        <v>91</v>
      </c>
      <c r="B80" s="16">
        <v>0.0</v>
      </c>
      <c r="C80" s="63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36">
        <f t="shared" si="33"/>
        <v>0</v>
      </c>
      <c r="P80" s="15">
        <f t="shared" si="34"/>
        <v>0</v>
      </c>
      <c r="Q80" s="26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ht="15.75" customHeight="1">
      <c r="A81" s="35" t="s">
        <v>92</v>
      </c>
      <c r="B81" s="16">
        <v>0.0</v>
      </c>
      <c r="C81" s="63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36">
        <f t="shared" si="33"/>
        <v>0</v>
      </c>
      <c r="P81" s="15">
        <f t="shared" si="34"/>
        <v>0</v>
      </c>
      <c r="Q81" s="26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ht="15.75" customHeight="1">
      <c r="A82" s="32" t="s">
        <v>93</v>
      </c>
      <c r="B82" s="36">
        <f>SUM(B73:B81)</f>
        <v>0</v>
      </c>
      <c r="C82" s="36"/>
      <c r="D82" s="36">
        <f t="shared" ref="D82:O82" si="35">SUM(D73:D81)</f>
        <v>0</v>
      </c>
      <c r="E82" s="36">
        <f t="shared" si="35"/>
        <v>0</v>
      </c>
      <c r="F82" s="36">
        <f t="shared" si="35"/>
        <v>0</v>
      </c>
      <c r="G82" s="36">
        <f t="shared" si="35"/>
        <v>0</v>
      </c>
      <c r="H82" s="36">
        <f t="shared" si="35"/>
        <v>0</v>
      </c>
      <c r="I82" s="36">
        <f t="shared" si="35"/>
        <v>0</v>
      </c>
      <c r="J82" s="36">
        <f t="shared" si="35"/>
        <v>0</v>
      </c>
      <c r="K82" s="36">
        <f t="shared" si="35"/>
        <v>0</v>
      </c>
      <c r="L82" s="36">
        <f t="shared" si="35"/>
        <v>0</v>
      </c>
      <c r="M82" s="36">
        <f t="shared" si="35"/>
        <v>0</v>
      </c>
      <c r="N82" s="36">
        <f t="shared" si="35"/>
        <v>0</v>
      </c>
      <c r="O82" s="36">
        <f t="shared" si="35"/>
        <v>0</v>
      </c>
      <c r="P82" s="15">
        <f t="shared" si="34"/>
        <v>0</v>
      </c>
      <c r="Q82" s="26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ht="15.75" customHeight="1">
      <c r="A83" s="28" t="s">
        <v>94</v>
      </c>
      <c r="B83" s="29" t="s">
        <v>6</v>
      </c>
      <c r="C83" s="61" t="s">
        <v>136</v>
      </c>
      <c r="D83" s="29" t="s">
        <v>7</v>
      </c>
      <c r="E83" s="29" t="s">
        <v>8</v>
      </c>
      <c r="F83" s="29" t="s">
        <v>9</v>
      </c>
      <c r="G83" s="29" t="s">
        <v>10</v>
      </c>
      <c r="H83" s="29" t="s">
        <v>11</v>
      </c>
      <c r="I83" s="29" t="s">
        <v>12</v>
      </c>
      <c r="J83" s="29" t="s">
        <v>13</v>
      </c>
      <c r="K83" s="29" t="s">
        <v>14</v>
      </c>
      <c r="L83" s="29" t="s">
        <v>15</v>
      </c>
      <c r="M83" s="29" t="s">
        <v>16</v>
      </c>
      <c r="N83" s="29" t="s">
        <v>17</v>
      </c>
      <c r="O83" s="29" t="s">
        <v>18</v>
      </c>
      <c r="P83" s="30" t="s">
        <v>19</v>
      </c>
      <c r="Q83" s="22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ht="15.75" customHeight="1">
      <c r="A84" s="31" t="s">
        <v>95</v>
      </c>
      <c r="B84" s="25">
        <v>0.0</v>
      </c>
      <c r="C84" s="25"/>
      <c r="D84" s="25"/>
      <c r="E84" s="25"/>
      <c r="F84" s="25"/>
      <c r="G84" s="25"/>
      <c r="H84" s="25">
        <v>50.0</v>
      </c>
      <c r="I84" s="25"/>
      <c r="J84" s="25"/>
      <c r="K84" s="25"/>
      <c r="L84" s="25"/>
      <c r="M84" s="25"/>
      <c r="N84" s="25"/>
      <c r="O84" s="15">
        <f t="shared" ref="O84:O89" si="36">SUM(B84:N84)</f>
        <v>50</v>
      </c>
      <c r="P84" s="15">
        <f t="shared" ref="P84:P90" si="37">O84/$G$5</f>
        <v>4.166666667</v>
      </c>
      <c r="Q84" s="26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ht="15.75" customHeight="1">
      <c r="A85" s="31" t="s">
        <v>96</v>
      </c>
      <c r="B85" s="25">
        <v>0.0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6"/>
      <c r="O85" s="15">
        <f t="shared" si="36"/>
        <v>0</v>
      </c>
      <c r="P85" s="15">
        <f t="shared" si="37"/>
        <v>0</v>
      </c>
      <c r="Q85" s="26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ht="15.75" customHeight="1">
      <c r="A86" s="31" t="s">
        <v>97</v>
      </c>
      <c r="B86" s="25">
        <v>0.0</v>
      </c>
      <c r="C86" s="25"/>
      <c r="D86" s="25"/>
      <c r="E86" s="25"/>
      <c r="F86" s="25"/>
      <c r="G86" s="25"/>
      <c r="H86" s="25"/>
      <c r="I86" s="25"/>
      <c r="J86" s="25"/>
      <c r="K86" s="16"/>
      <c r="L86" s="25"/>
      <c r="M86" s="25"/>
      <c r="N86" s="25"/>
      <c r="O86" s="15">
        <f t="shared" si="36"/>
        <v>0</v>
      </c>
      <c r="P86" s="15">
        <f t="shared" si="37"/>
        <v>0</v>
      </c>
      <c r="Q86" s="26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ht="15.75" customHeight="1">
      <c r="A87" s="31" t="s">
        <v>98</v>
      </c>
      <c r="B87" s="25">
        <v>0.0</v>
      </c>
      <c r="C87" s="25"/>
      <c r="D87" s="25"/>
      <c r="E87" s="25"/>
      <c r="F87" s="25"/>
      <c r="G87" s="25"/>
      <c r="H87" s="25"/>
      <c r="I87" s="25"/>
      <c r="J87" s="25"/>
      <c r="K87" s="16"/>
      <c r="L87" s="25"/>
      <c r="M87" s="25"/>
      <c r="N87" s="25"/>
      <c r="O87" s="15">
        <f t="shared" si="36"/>
        <v>0</v>
      </c>
      <c r="P87" s="15">
        <f t="shared" si="37"/>
        <v>0</v>
      </c>
      <c r="Q87" s="26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ht="15.75" customHeight="1">
      <c r="A88" s="31" t="s">
        <v>99</v>
      </c>
      <c r="B88" s="25">
        <v>0.0</v>
      </c>
      <c r="C88" s="25"/>
      <c r="D88" s="25"/>
      <c r="E88" s="25"/>
      <c r="F88" s="25"/>
      <c r="G88" s="25">
        <v>30.0</v>
      </c>
      <c r="H88" s="25"/>
      <c r="I88" s="25"/>
      <c r="J88" s="25"/>
      <c r="K88" s="16"/>
      <c r="L88" s="25"/>
      <c r="M88" s="25"/>
      <c r="N88" s="25"/>
      <c r="O88" s="15">
        <f t="shared" si="36"/>
        <v>30</v>
      </c>
      <c r="P88" s="15">
        <f t="shared" si="37"/>
        <v>2.5</v>
      </c>
      <c r="Q88" s="26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ht="15.75" customHeight="1">
      <c r="A89" s="31" t="s">
        <v>100</v>
      </c>
      <c r="B89" s="25">
        <v>0.0</v>
      </c>
      <c r="C89" s="25"/>
      <c r="D89" s="25"/>
      <c r="E89" s="25"/>
      <c r="F89" s="25"/>
      <c r="G89" s="25"/>
      <c r="H89" s="25"/>
      <c r="I89" s="25"/>
      <c r="J89" s="25"/>
      <c r="K89" s="16"/>
      <c r="L89" s="25"/>
      <c r="M89" s="25"/>
      <c r="N89" s="25"/>
      <c r="O89" s="15">
        <f t="shared" si="36"/>
        <v>0</v>
      </c>
      <c r="P89" s="15">
        <f t="shared" si="37"/>
        <v>0</v>
      </c>
      <c r="Q89" s="26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ht="15.75" customHeight="1">
      <c r="A90" s="32" t="s">
        <v>101</v>
      </c>
      <c r="B90" s="15">
        <f>SUM(B84:B89)</f>
        <v>0</v>
      </c>
      <c r="C90" s="15"/>
      <c r="D90" s="15">
        <f t="shared" ref="D90:O90" si="38">SUM(D84:D89)</f>
        <v>0</v>
      </c>
      <c r="E90" s="15">
        <f t="shared" si="38"/>
        <v>0</v>
      </c>
      <c r="F90" s="15">
        <f t="shared" si="38"/>
        <v>0</v>
      </c>
      <c r="G90" s="15">
        <f t="shared" si="38"/>
        <v>30</v>
      </c>
      <c r="H90" s="15">
        <f t="shared" si="38"/>
        <v>50</v>
      </c>
      <c r="I90" s="15">
        <f t="shared" si="38"/>
        <v>0</v>
      </c>
      <c r="J90" s="15">
        <f t="shared" si="38"/>
        <v>0</v>
      </c>
      <c r="K90" s="15">
        <f t="shared" si="38"/>
        <v>0</v>
      </c>
      <c r="L90" s="15">
        <f t="shared" si="38"/>
        <v>0</v>
      </c>
      <c r="M90" s="15">
        <f t="shared" si="38"/>
        <v>0</v>
      </c>
      <c r="N90" s="15">
        <f t="shared" si="38"/>
        <v>0</v>
      </c>
      <c r="O90" s="15">
        <f t="shared" si="38"/>
        <v>80</v>
      </c>
      <c r="P90" s="15">
        <f t="shared" si="37"/>
        <v>6.666666667</v>
      </c>
      <c r="Q90" s="26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ht="15.75" customHeight="1">
      <c r="A91" s="28" t="s">
        <v>102</v>
      </c>
      <c r="B91" s="29" t="s">
        <v>6</v>
      </c>
      <c r="C91" s="61" t="s">
        <v>136</v>
      </c>
      <c r="D91" s="29" t="s">
        <v>7</v>
      </c>
      <c r="E91" s="29" t="s">
        <v>8</v>
      </c>
      <c r="F91" s="29" t="s">
        <v>9</v>
      </c>
      <c r="G91" s="29" t="s">
        <v>10</v>
      </c>
      <c r="H91" s="29" t="s">
        <v>11</v>
      </c>
      <c r="I91" s="29" t="s">
        <v>12</v>
      </c>
      <c r="J91" s="29" t="s">
        <v>13</v>
      </c>
      <c r="K91" s="29" t="s">
        <v>14</v>
      </c>
      <c r="L91" s="29" t="s">
        <v>15</v>
      </c>
      <c r="M91" s="29" t="s">
        <v>16</v>
      </c>
      <c r="N91" s="29" t="s">
        <v>17</v>
      </c>
      <c r="O91" s="29" t="s">
        <v>18</v>
      </c>
      <c r="P91" s="30" t="s">
        <v>19</v>
      </c>
      <c r="Q91" s="22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ht="15.75" customHeight="1">
      <c r="A92" s="31" t="s">
        <v>103</v>
      </c>
      <c r="B92" s="25">
        <v>10.0</v>
      </c>
      <c r="C92" s="25"/>
      <c r="D92" s="25">
        <v>10.0</v>
      </c>
      <c r="E92" s="25">
        <v>10.0</v>
      </c>
      <c r="F92" s="25">
        <v>10.0</v>
      </c>
      <c r="G92" s="25">
        <v>10.0</v>
      </c>
      <c r="H92" s="25">
        <v>10.0</v>
      </c>
      <c r="I92" s="25">
        <v>10.0</v>
      </c>
      <c r="J92" s="25">
        <v>10.0</v>
      </c>
      <c r="K92" s="25">
        <v>10.0</v>
      </c>
      <c r="L92" s="25">
        <v>10.0</v>
      </c>
      <c r="M92" s="25">
        <v>10.0</v>
      </c>
      <c r="N92" s="25">
        <v>10.0</v>
      </c>
      <c r="O92" s="15">
        <f t="shared" ref="O92:O94" si="39">SUM(B92:N92)</f>
        <v>120</v>
      </c>
      <c r="P92" s="15">
        <f t="shared" ref="P92:P95" si="40">O92/$G$5</f>
        <v>10</v>
      </c>
      <c r="Q92" s="26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ht="15.75" customHeight="1">
      <c r="A93" s="31" t="s">
        <v>104</v>
      </c>
      <c r="B93" s="25">
        <v>0.0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15">
        <f t="shared" si="39"/>
        <v>0</v>
      </c>
      <c r="P93" s="15">
        <f t="shared" si="40"/>
        <v>0</v>
      </c>
      <c r="Q93" s="26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ht="15.75" customHeight="1">
      <c r="A94" s="31" t="s">
        <v>47</v>
      </c>
      <c r="B94" s="25">
        <v>0.0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15">
        <f t="shared" si="39"/>
        <v>0</v>
      </c>
      <c r="P94" s="15">
        <f t="shared" si="40"/>
        <v>0</v>
      </c>
      <c r="Q94" s="26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ht="15.75" customHeight="1">
      <c r="A95" s="32" t="s">
        <v>105</v>
      </c>
      <c r="B95" s="15">
        <f>SUM(B92:B94)</f>
        <v>10</v>
      </c>
      <c r="C95" s="15"/>
      <c r="D95" s="15">
        <f t="shared" ref="D95:O95" si="41">SUM(D92:D94)</f>
        <v>10</v>
      </c>
      <c r="E95" s="15">
        <f t="shared" si="41"/>
        <v>10</v>
      </c>
      <c r="F95" s="15">
        <f t="shared" si="41"/>
        <v>10</v>
      </c>
      <c r="G95" s="15">
        <f t="shared" si="41"/>
        <v>10</v>
      </c>
      <c r="H95" s="15">
        <f t="shared" si="41"/>
        <v>10</v>
      </c>
      <c r="I95" s="15">
        <f t="shared" si="41"/>
        <v>10</v>
      </c>
      <c r="J95" s="15">
        <f t="shared" si="41"/>
        <v>10</v>
      </c>
      <c r="K95" s="15">
        <f t="shared" si="41"/>
        <v>10</v>
      </c>
      <c r="L95" s="15">
        <f t="shared" si="41"/>
        <v>10</v>
      </c>
      <c r="M95" s="15">
        <f t="shared" si="41"/>
        <v>10</v>
      </c>
      <c r="N95" s="15">
        <f t="shared" si="41"/>
        <v>10</v>
      </c>
      <c r="O95" s="15">
        <f t="shared" si="41"/>
        <v>120</v>
      </c>
      <c r="P95" s="15">
        <f t="shared" si="40"/>
        <v>10</v>
      </c>
      <c r="Q95" s="26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ht="15.75" customHeight="1">
      <c r="A96" s="28" t="s">
        <v>106</v>
      </c>
      <c r="B96" s="29" t="s">
        <v>6</v>
      </c>
      <c r="C96" s="61" t="s">
        <v>136</v>
      </c>
      <c r="D96" s="29" t="s">
        <v>7</v>
      </c>
      <c r="E96" s="29" t="s">
        <v>8</v>
      </c>
      <c r="F96" s="29" t="s">
        <v>9</v>
      </c>
      <c r="G96" s="29" t="s">
        <v>10</v>
      </c>
      <c r="H96" s="29" t="s">
        <v>11</v>
      </c>
      <c r="I96" s="29" t="s">
        <v>12</v>
      </c>
      <c r="J96" s="29" t="s">
        <v>13</v>
      </c>
      <c r="K96" s="29" t="s">
        <v>14</v>
      </c>
      <c r="L96" s="29" t="s">
        <v>15</v>
      </c>
      <c r="M96" s="29" t="s">
        <v>16</v>
      </c>
      <c r="N96" s="29" t="s">
        <v>17</v>
      </c>
      <c r="O96" s="29" t="s">
        <v>18</v>
      </c>
      <c r="P96" s="30" t="s">
        <v>19</v>
      </c>
      <c r="Q96" s="22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ht="15.75" customHeight="1">
      <c r="A97" s="31" t="s">
        <v>107</v>
      </c>
      <c r="B97" s="25">
        <v>10.0</v>
      </c>
      <c r="C97" s="25"/>
      <c r="D97" s="25"/>
      <c r="E97" s="25"/>
      <c r="F97" s="25"/>
      <c r="G97" s="25">
        <v>500.0</v>
      </c>
      <c r="H97" s="25"/>
      <c r="I97" s="25"/>
      <c r="J97" s="25"/>
      <c r="K97" s="25"/>
      <c r="L97" s="25"/>
      <c r="M97" s="25"/>
      <c r="N97" s="25"/>
      <c r="O97" s="15">
        <f t="shared" ref="O97:O99" si="42">SUM(B97:N97)</f>
        <v>510</v>
      </c>
      <c r="P97" s="15">
        <f t="shared" ref="P97:P100" si="43">O97/$G$5</f>
        <v>42.5</v>
      </c>
      <c r="Q97" s="26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ht="15.75" customHeight="1">
      <c r="A98" s="31" t="s">
        <v>108</v>
      </c>
      <c r="B98" s="25">
        <v>0.0</v>
      </c>
      <c r="C98" s="25"/>
      <c r="D98" s="25"/>
      <c r="E98" s="25">
        <v>50.0</v>
      </c>
      <c r="F98" s="25"/>
      <c r="G98" s="25"/>
      <c r="H98" s="25"/>
      <c r="I98" s="25"/>
      <c r="J98" s="25">
        <v>30.0</v>
      </c>
      <c r="K98" s="25"/>
      <c r="L98" s="25"/>
      <c r="M98" s="25"/>
      <c r="N98" s="25">
        <v>200.0</v>
      </c>
      <c r="O98" s="15">
        <f t="shared" si="42"/>
        <v>280</v>
      </c>
      <c r="P98" s="15">
        <f t="shared" si="43"/>
        <v>23.33333333</v>
      </c>
      <c r="Q98" s="26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ht="15.75" customHeight="1">
      <c r="A99" s="31" t="s">
        <v>47</v>
      </c>
      <c r="B99" s="25">
        <v>0.0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15">
        <f t="shared" si="42"/>
        <v>0</v>
      </c>
      <c r="P99" s="15">
        <f t="shared" si="43"/>
        <v>0</v>
      </c>
      <c r="Q99" s="26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ht="15.75" customHeight="1">
      <c r="A100" s="32" t="s">
        <v>109</v>
      </c>
      <c r="B100" s="15">
        <f>SUM(B97:B99)</f>
        <v>10</v>
      </c>
      <c r="C100" s="15"/>
      <c r="D100" s="15">
        <f t="shared" ref="D100:O100" si="44">SUM(D97:D99)</f>
        <v>0</v>
      </c>
      <c r="E100" s="15">
        <f t="shared" si="44"/>
        <v>50</v>
      </c>
      <c r="F100" s="15">
        <f t="shared" si="44"/>
        <v>0</v>
      </c>
      <c r="G100" s="15">
        <f t="shared" si="44"/>
        <v>500</v>
      </c>
      <c r="H100" s="15">
        <f t="shared" si="44"/>
        <v>0</v>
      </c>
      <c r="I100" s="15">
        <f t="shared" si="44"/>
        <v>0</v>
      </c>
      <c r="J100" s="15">
        <f t="shared" si="44"/>
        <v>30</v>
      </c>
      <c r="K100" s="15">
        <f t="shared" si="44"/>
        <v>0</v>
      </c>
      <c r="L100" s="15">
        <f t="shared" si="44"/>
        <v>0</v>
      </c>
      <c r="M100" s="15">
        <f t="shared" si="44"/>
        <v>0</v>
      </c>
      <c r="N100" s="15">
        <f t="shared" si="44"/>
        <v>200</v>
      </c>
      <c r="O100" s="15">
        <f t="shared" si="44"/>
        <v>790</v>
      </c>
      <c r="P100" s="15">
        <f t="shared" si="43"/>
        <v>65.83333333</v>
      </c>
      <c r="Q100" s="26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ht="15.75" customHeight="1">
      <c r="A101" s="37" t="s">
        <v>110</v>
      </c>
      <c r="B101" s="38" t="s">
        <v>6</v>
      </c>
      <c r="C101" s="38" t="s">
        <v>136</v>
      </c>
      <c r="D101" s="38" t="s">
        <v>7</v>
      </c>
      <c r="E101" s="38" t="s">
        <v>8</v>
      </c>
      <c r="F101" s="38" t="s">
        <v>9</v>
      </c>
      <c r="G101" s="38" t="s">
        <v>10</v>
      </c>
      <c r="H101" s="38" t="s">
        <v>11</v>
      </c>
      <c r="I101" s="38" t="s">
        <v>12</v>
      </c>
      <c r="J101" s="38" t="s">
        <v>13</v>
      </c>
      <c r="K101" s="38" t="s">
        <v>14</v>
      </c>
      <c r="L101" s="38" t="s">
        <v>15</v>
      </c>
      <c r="M101" s="38" t="s">
        <v>16</v>
      </c>
      <c r="N101" s="38" t="s">
        <v>17</v>
      </c>
      <c r="O101" s="64" t="s">
        <v>18</v>
      </c>
      <c r="P101" s="39" t="s">
        <v>19</v>
      </c>
      <c r="Q101" s="22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ht="15.75" customHeight="1">
      <c r="A102" s="40" t="s">
        <v>111</v>
      </c>
      <c r="B102" s="41">
        <v>300.0</v>
      </c>
      <c r="C102" s="41" t="s">
        <v>141</v>
      </c>
      <c r="D102" s="41">
        <v>300.0</v>
      </c>
      <c r="E102" s="41">
        <v>300.0</v>
      </c>
      <c r="F102" s="41">
        <v>300.0</v>
      </c>
      <c r="G102" s="41">
        <v>300.0</v>
      </c>
      <c r="H102" s="41">
        <v>300.0</v>
      </c>
      <c r="I102" s="41">
        <v>300.0</v>
      </c>
      <c r="J102" s="41">
        <v>300.0</v>
      </c>
      <c r="K102" s="41">
        <v>300.0</v>
      </c>
      <c r="L102" s="41">
        <v>300.0</v>
      </c>
      <c r="M102" s="41">
        <v>300.0</v>
      </c>
      <c r="N102" s="41">
        <v>300.0</v>
      </c>
      <c r="O102" s="15">
        <f t="shared" ref="O102:O107" si="45">SUM(B102:N102)</f>
        <v>3600</v>
      </c>
      <c r="P102" s="15">
        <f t="shared" ref="P102:P108" si="46">O102/$G$5</f>
        <v>300</v>
      </c>
      <c r="Q102" s="26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ht="15.75" customHeight="1">
      <c r="A103" s="40" t="s">
        <v>112</v>
      </c>
      <c r="B103" s="41"/>
      <c r="C103" s="41" t="s">
        <v>142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15">
        <f t="shared" si="45"/>
        <v>0</v>
      </c>
      <c r="P103" s="15">
        <f t="shared" si="46"/>
        <v>0</v>
      </c>
      <c r="Q103" s="26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ht="15.75" customHeight="1">
      <c r="A104" s="40" t="s">
        <v>113</v>
      </c>
      <c r="B104" s="41"/>
      <c r="C104" s="41" t="s">
        <v>143</v>
      </c>
      <c r="D104" s="41">
        <v>200.0</v>
      </c>
      <c r="E104" s="41">
        <v>200.0</v>
      </c>
      <c r="F104" s="41">
        <v>200.0</v>
      </c>
      <c r="G104" s="41">
        <v>200.0</v>
      </c>
      <c r="H104" s="41">
        <v>200.0</v>
      </c>
      <c r="I104" s="41">
        <v>200.0</v>
      </c>
      <c r="J104" s="41">
        <v>200.0</v>
      </c>
      <c r="K104" s="41">
        <v>200.0</v>
      </c>
      <c r="L104" s="41">
        <v>200.0</v>
      </c>
      <c r="M104" s="41">
        <v>200.0</v>
      </c>
      <c r="N104" s="41">
        <v>200.0</v>
      </c>
      <c r="O104" s="15">
        <f t="shared" si="45"/>
        <v>2200</v>
      </c>
      <c r="P104" s="15">
        <f t="shared" si="46"/>
        <v>183.3333333</v>
      </c>
      <c r="Q104" s="26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ht="15.75" customHeight="1">
      <c r="A105" s="40" t="s">
        <v>114</v>
      </c>
      <c r="B105" s="41"/>
      <c r="C105" s="41" t="s">
        <v>144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15">
        <f t="shared" si="45"/>
        <v>0</v>
      </c>
      <c r="P105" s="15">
        <f t="shared" si="46"/>
        <v>0</v>
      </c>
      <c r="Q105" s="26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ht="15.75" customHeight="1">
      <c r="A106" s="40" t="s">
        <v>115</v>
      </c>
      <c r="B106" s="41"/>
      <c r="C106" s="41" t="s">
        <v>145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15">
        <f t="shared" si="45"/>
        <v>0</v>
      </c>
      <c r="P106" s="15">
        <f t="shared" si="46"/>
        <v>0</v>
      </c>
      <c r="Q106" s="26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ht="15.75" customHeight="1">
      <c r="A107" s="40" t="s">
        <v>116</v>
      </c>
      <c r="B107" s="41">
        <v>20.0</v>
      </c>
      <c r="C107" s="41" t="s">
        <v>146</v>
      </c>
      <c r="D107" s="41">
        <v>20.0</v>
      </c>
      <c r="E107" s="41">
        <v>20.0</v>
      </c>
      <c r="F107" s="41">
        <v>20.0</v>
      </c>
      <c r="G107" s="41">
        <v>20.0</v>
      </c>
      <c r="H107" s="41">
        <v>20.0</v>
      </c>
      <c r="I107" s="41">
        <v>20.0</v>
      </c>
      <c r="J107" s="41">
        <v>20.0</v>
      </c>
      <c r="K107" s="41">
        <v>20.0</v>
      </c>
      <c r="L107" s="41">
        <v>20.0</v>
      </c>
      <c r="M107" s="41">
        <v>20.0</v>
      </c>
      <c r="N107" s="41">
        <v>20.0</v>
      </c>
      <c r="O107" s="15">
        <f t="shared" si="45"/>
        <v>240</v>
      </c>
      <c r="P107" s="15">
        <f t="shared" si="46"/>
        <v>20</v>
      </c>
      <c r="Q107" s="26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ht="15.75" customHeight="1">
      <c r="A108" s="32" t="s">
        <v>117</v>
      </c>
      <c r="B108" s="14">
        <f>SUM(B102:B107)</f>
        <v>320</v>
      </c>
      <c r="C108" s="14"/>
      <c r="D108" s="14">
        <f t="shared" ref="D108:O108" si="47">SUM(D102:D107)</f>
        <v>520</v>
      </c>
      <c r="E108" s="14">
        <f t="shared" si="47"/>
        <v>520</v>
      </c>
      <c r="F108" s="14">
        <f t="shared" si="47"/>
        <v>520</v>
      </c>
      <c r="G108" s="14">
        <f t="shared" si="47"/>
        <v>520</v>
      </c>
      <c r="H108" s="14">
        <f t="shared" si="47"/>
        <v>520</v>
      </c>
      <c r="I108" s="14">
        <f t="shared" si="47"/>
        <v>520</v>
      </c>
      <c r="J108" s="14">
        <f t="shared" si="47"/>
        <v>520</v>
      </c>
      <c r="K108" s="14">
        <f t="shared" si="47"/>
        <v>520</v>
      </c>
      <c r="L108" s="14">
        <f t="shared" si="47"/>
        <v>520</v>
      </c>
      <c r="M108" s="14">
        <f t="shared" si="47"/>
        <v>520</v>
      </c>
      <c r="N108" s="14">
        <f t="shared" si="47"/>
        <v>520</v>
      </c>
      <c r="O108" s="15">
        <f t="shared" si="47"/>
        <v>6040</v>
      </c>
      <c r="P108" s="15">
        <f t="shared" si="46"/>
        <v>503.3333333</v>
      </c>
      <c r="Q108" s="26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ht="15.75" customHeight="1">
      <c r="A109" s="42" t="s">
        <v>118</v>
      </c>
      <c r="B109" s="43" t="s">
        <v>6</v>
      </c>
      <c r="C109" s="43" t="s">
        <v>136</v>
      </c>
      <c r="D109" s="43" t="s">
        <v>7</v>
      </c>
      <c r="E109" s="43" t="s">
        <v>8</v>
      </c>
      <c r="F109" s="43" t="s">
        <v>9</v>
      </c>
      <c r="G109" s="43" t="s">
        <v>10</v>
      </c>
      <c r="H109" s="43" t="s">
        <v>11</v>
      </c>
      <c r="I109" s="43" t="s">
        <v>12</v>
      </c>
      <c r="J109" s="43" t="s">
        <v>13</v>
      </c>
      <c r="K109" s="43" t="s">
        <v>14</v>
      </c>
      <c r="L109" s="43" t="s">
        <v>15</v>
      </c>
      <c r="M109" s="43" t="s">
        <v>16</v>
      </c>
      <c r="N109" s="43" t="s">
        <v>17</v>
      </c>
      <c r="O109" s="16"/>
      <c r="P109" s="16"/>
      <c r="Q109" s="26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ht="15.75" customHeight="1">
      <c r="A110" s="45" t="s">
        <v>119</v>
      </c>
      <c r="B110" s="25">
        <v>200.0</v>
      </c>
      <c r="C110" s="25" t="s">
        <v>147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6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ht="15.75" customHeight="1">
      <c r="A111" s="45" t="s">
        <v>120</v>
      </c>
      <c r="B111" s="25">
        <v>5000.0</v>
      </c>
      <c r="C111" s="25" t="s">
        <v>148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6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ht="15.75" customHeight="1">
      <c r="A112" s="45" t="s">
        <v>121</v>
      </c>
      <c r="B112" s="25">
        <v>5000.0</v>
      </c>
      <c r="C112" s="25" t="s">
        <v>149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6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ht="15.75" customHeight="1">
      <c r="A113" s="45" t="s">
        <v>122</v>
      </c>
      <c r="B113" s="25">
        <v>5000.0</v>
      </c>
      <c r="C113" s="25" t="s">
        <v>150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6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ht="15.75" customHeight="1">
      <c r="A114" s="45" t="s">
        <v>123</v>
      </c>
      <c r="B114" s="25">
        <v>0.0</v>
      </c>
      <c r="C114" s="25" t="s">
        <v>151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6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ht="15.75" customHeight="1">
      <c r="A115" s="45" t="s">
        <v>124</v>
      </c>
      <c r="B115" s="25">
        <v>10000.0</v>
      </c>
      <c r="C115" s="25" t="s">
        <v>152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6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ht="15.75" customHeight="1">
      <c r="A116" s="45" t="s">
        <v>125</v>
      </c>
      <c r="B116" s="25">
        <v>2000.0</v>
      </c>
      <c r="C116" s="25" t="s">
        <v>153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6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ht="15.75" customHeight="1">
      <c r="A117" s="32" t="s">
        <v>126</v>
      </c>
      <c r="B117" s="15">
        <f>SUM(B110:B116)</f>
        <v>27200</v>
      </c>
      <c r="C117" s="15"/>
      <c r="D117" s="15">
        <f t="shared" ref="D117:N117" si="48">SUM(D110:D116)</f>
        <v>0</v>
      </c>
      <c r="E117" s="15">
        <f t="shared" si="48"/>
        <v>0</v>
      </c>
      <c r="F117" s="15">
        <f t="shared" si="48"/>
        <v>0</v>
      </c>
      <c r="G117" s="15">
        <f t="shared" si="48"/>
        <v>0</v>
      </c>
      <c r="H117" s="15">
        <f t="shared" si="48"/>
        <v>0</v>
      </c>
      <c r="I117" s="15">
        <f t="shared" si="48"/>
        <v>0</v>
      </c>
      <c r="J117" s="15">
        <f t="shared" si="48"/>
        <v>0</v>
      </c>
      <c r="K117" s="15">
        <f t="shared" si="48"/>
        <v>0</v>
      </c>
      <c r="L117" s="15">
        <f t="shared" si="48"/>
        <v>0</v>
      </c>
      <c r="M117" s="15">
        <f t="shared" si="48"/>
        <v>0</v>
      </c>
      <c r="N117" s="15">
        <f t="shared" si="48"/>
        <v>0</v>
      </c>
      <c r="O117" s="25"/>
      <c r="P117" s="25"/>
      <c r="Q117" s="26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ht="15.75" customHeight="1">
      <c r="A118" s="42" t="s">
        <v>127</v>
      </c>
      <c r="B118" s="43" t="s">
        <v>6</v>
      </c>
      <c r="C118" s="43" t="s">
        <v>136</v>
      </c>
      <c r="D118" s="43" t="s">
        <v>7</v>
      </c>
      <c r="E118" s="43" t="s">
        <v>8</v>
      </c>
      <c r="F118" s="43" t="s">
        <v>9</v>
      </c>
      <c r="G118" s="43" t="s">
        <v>10</v>
      </c>
      <c r="H118" s="43" t="s">
        <v>11</v>
      </c>
      <c r="I118" s="43" t="s">
        <v>12</v>
      </c>
      <c r="J118" s="43" t="s">
        <v>13</v>
      </c>
      <c r="K118" s="43" t="s">
        <v>14</v>
      </c>
      <c r="L118" s="43" t="s">
        <v>15</v>
      </c>
      <c r="M118" s="43" t="s">
        <v>16</v>
      </c>
      <c r="N118" s="43" t="s">
        <v>17</v>
      </c>
      <c r="O118" s="16"/>
      <c r="P118" s="16"/>
      <c r="Q118" s="26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ht="15.75" customHeight="1">
      <c r="A119" s="45" t="s">
        <v>128</v>
      </c>
      <c r="B119" s="25">
        <v>50000.0</v>
      </c>
      <c r="C119" s="25" t="s">
        <v>154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16"/>
      <c r="P119" s="16"/>
      <c r="Q119" s="26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ht="15.75" customHeight="1">
      <c r="A120" s="45" t="s">
        <v>129</v>
      </c>
      <c r="B120" s="25">
        <v>80000.0</v>
      </c>
      <c r="C120" s="25" t="s">
        <v>155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7"/>
      <c r="O120" s="65"/>
      <c r="P120" s="16"/>
      <c r="Q120" s="25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ht="15.75" customHeight="1">
      <c r="A121" s="48" t="s">
        <v>130</v>
      </c>
      <c r="B121" s="27">
        <v>5000.0</v>
      </c>
      <c r="C121" s="25" t="s">
        <v>156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5"/>
      <c r="P121" s="65"/>
      <c r="Q121" s="26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ht="15.75" customHeight="1">
      <c r="A122" s="32" t="s">
        <v>131</v>
      </c>
      <c r="B122" s="15">
        <f>SUM(B119:B121)</f>
        <v>135000</v>
      </c>
      <c r="C122" s="15"/>
      <c r="D122" s="15">
        <f t="shared" ref="D122:N122" si="49">SUM(D119:D121)</f>
        <v>0</v>
      </c>
      <c r="E122" s="15">
        <f t="shared" si="49"/>
        <v>0</v>
      </c>
      <c r="F122" s="15">
        <f t="shared" si="49"/>
        <v>0</v>
      </c>
      <c r="G122" s="15">
        <f t="shared" si="49"/>
        <v>0</v>
      </c>
      <c r="H122" s="15">
        <f t="shared" si="49"/>
        <v>0</v>
      </c>
      <c r="I122" s="15">
        <f t="shared" si="49"/>
        <v>0</v>
      </c>
      <c r="J122" s="15">
        <f t="shared" si="49"/>
        <v>0</v>
      </c>
      <c r="K122" s="15">
        <f t="shared" si="49"/>
        <v>0</v>
      </c>
      <c r="L122" s="15">
        <f t="shared" si="49"/>
        <v>0</v>
      </c>
      <c r="M122" s="15">
        <f t="shared" si="49"/>
        <v>0</v>
      </c>
      <c r="N122" s="15">
        <f t="shared" si="49"/>
        <v>0</v>
      </c>
      <c r="O122" s="25"/>
      <c r="P122" s="25"/>
      <c r="Q122" s="26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ht="15.75" customHeight="1">
      <c r="A123" s="42" t="s">
        <v>132</v>
      </c>
      <c r="B123" s="43" t="s">
        <v>6</v>
      </c>
      <c r="C123" s="43" t="s">
        <v>136</v>
      </c>
      <c r="D123" s="43" t="s">
        <v>7</v>
      </c>
      <c r="E123" s="43" t="s">
        <v>8</v>
      </c>
      <c r="F123" s="43" t="s">
        <v>9</v>
      </c>
      <c r="G123" s="43" t="s">
        <v>10</v>
      </c>
      <c r="H123" s="43" t="s">
        <v>11</v>
      </c>
      <c r="I123" s="43" t="s">
        <v>12</v>
      </c>
      <c r="J123" s="43" t="s">
        <v>13</v>
      </c>
      <c r="K123" s="43" t="s">
        <v>14</v>
      </c>
      <c r="L123" s="43" t="s">
        <v>15</v>
      </c>
      <c r="M123" s="43" t="s">
        <v>16</v>
      </c>
      <c r="N123" s="43" t="s">
        <v>17</v>
      </c>
      <c r="O123" s="16"/>
      <c r="P123" s="16"/>
      <c r="Q123" s="26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ht="15.75" customHeight="1">
      <c r="A124" s="45" t="s">
        <v>133</v>
      </c>
      <c r="B124" s="25">
        <v>50000.0</v>
      </c>
      <c r="C124" s="25" t="s">
        <v>157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65"/>
      <c r="Q124" s="26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ht="15.75" customHeight="1">
      <c r="A125" s="32" t="s">
        <v>134</v>
      </c>
      <c r="B125" s="15">
        <f>B124</f>
        <v>50000</v>
      </c>
      <c r="C125" s="15"/>
      <c r="D125" s="15">
        <f t="shared" ref="D125:N125" si="50">SUM(D117:D124)</f>
        <v>0</v>
      </c>
      <c r="E125" s="15">
        <f t="shared" si="50"/>
        <v>0</v>
      </c>
      <c r="F125" s="15">
        <f t="shared" si="50"/>
        <v>0</v>
      </c>
      <c r="G125" s="15">
        <f t="shared" si="50"/>
        <v>0</v>
      </c>
      <c r="H125" s="15">
        <f t="shared" si="50"/>
        <v>0</v>
      </c>
      <c r="I125" s="15">
        <f t="shared" si="50"/>
        <v>0</v>
      </c>
      <c r="J125" s="15">
        <f t="shared" si="50"/>
        <v>0</v>
      </c>
      <c r="K125" s="15">
        <f t="shared" si="50"/>
        <v>0</v>
      </c>
      <c r="L125" s="15">
        <f t="shared" si="50"/>
        <v>0</v>
      </c>
      <c r="M125" s="15">
        <f t="shared" si="50"/>
        <v>0</v>
      </c>
      <c r="N125" s="15">
        <f t="shared" si="50"/>
        <v>0</v>
      </c>
      <c r="O125" s="25"/>
      <c r="P125" s="25"/>
      <c r="Q125" s="26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ht="15.75" customHeight="1">
      <c r="A126" s="50" t="s">
        <v>135</v>
      </c>
      <c r="B126" s="51">
        <f>B117+B122-B125</f>
        <v>112200</v>
      </c>
      <c r="C126" s="51"/>
      <c r="D126" s="51">
        <f t="shared" ref="D126:N126" si="51">D117+D122-D125</f>
        <v>0</v>
      </c>
      <c r="E126" s="51">
        <f t="shared" si="51"/>
        <v>0</v>
      </c>
      <c r="F126" s="51">
        <f t="shared" si="51"/>
        <v>0</v>
      </c>
      <c r="G126" s="51">
        <f t="shared" si="51"/>
        <v>0</v>
      </c>
      <c r="H126" s="51">
        <f t="shared" si="51"/>
        <v>0</v>
      </c>
      <c r="I126" s="51">
        <f t="shared" si="51"/>
        <v>0</v>
      </c>
      <c r="J126" s="51">
        <f t="shared" si="51"/>
        <v>0</v>
      </c>
      <c r="K126" s="51">
        <f t="shared" si="51"/>
        <v>0</v>
      </c>
      <c r="L126" s="51">
        <f t="shared" si="51"/>
        <v>0</v>
      </c>
      <c r="M126" s="51">
        <f t="shared" si="51"/>
        <v>0</v>
      </c>
      <c r="N126" s="51">
        <f t="shared" si="51"/>
        <v>0</v>
      </c>
      <c r="O126" s="66"/>
      <c r="P126" s="67"/>
      <c r="Q126" s="54"/>
      <c r="R126" s="55"/>
      <c r="S126" s="55"/>
      <c r="T126" s="55"/>
      <c r="U126" s="55"/>
      <c r="V126" s="55"/>
      <c r="W126" s="55"/>
      <c r="X126" s="55"/>
      <c r="Y126" s="55"/>
      <c r="Z126" s="55"/>
      <c r="AA126" s="55"/>
    </row>
    <row r="127" ht="15.75" customHeight="1">
      <c r="A127" s="10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5"/>
      <c r="P127" s="65"/>
      <c r="Q127" s="26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ht="15.75" customHeight="1">
      <c r="A128" s="10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5"/>
      <c r="P128" s="65"/>
      <c r="Q128" s="26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ht="15.75" customHeight="1">
      <c r="A129" s="10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5"/>
      <c r="P129" s="65"/>
      <c r="Q129" s="26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ht="15.75" customHeight="1">
      <c r="A130" s="10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5"/>
      <c r="P130" s="65"/>
      <c r="Q130" s="26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ht="15.75" customHeight="1">
      <c r="A131" s="10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5"/>
      <c r="P131" s="65"/>
      <c r="Q131" s="2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ht="15.75" customHeight="1">
      <c r="A132" s="10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5"/>
      <c r="P132" s="65"/>
      <c r="Q132" s="26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ht="15.75" customHeight="1">
      <c r="A133" s="10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5"/>
      <c r="P133" s="65"/>
      <c r="Q133" s="26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ht="15.75" customHeight="1">
      <c r="A134" s="10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5"/>
      <c r="P134" s="65"/>
      <c r="Q134" s="26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ht="15.75" customHeight="1">
      <c r="A135" s="10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5"/>
      <c r="P135" s="65"/>
      <c r="Q135" s="26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ht="15.75" customHeight="1">
      <c r="A136" s="10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5"/>
      <c r="P136" s="65"/>
      <c r="Q136" s="26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ht="15.75" customHeight="1">
      <c r="A137" s="10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5"/>
      <c r="P137" s="65"/>
      <c r="Q137" s="26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ht="15.75" customHeight="1">
      <c r="A138" s="10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5"/>
      <c r="P138" s="65"/>
      <c r="Q138" s="26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ht="15.75" customHeight="1">
      <c r="A139" s="10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5"/>
      <c r="P139" s="65"/>
      <c r="Q139" s="26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ht="15.75" customHeight="1">
      <c r="A140" s="10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5"/>
      <c r="P140" s="65"/>
      <c r="Q140" s="26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ht="15.75" customHeight="1">
      <c r="A141" s="10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5"/>
      <c r="P141" s="65"/>
      <c r="Q141" s="26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ht="15.75" customHeight="1">
      <c r="A142" s="10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5"/>
      <c r="P142" s="65"/>
      <c r="Q142" s="26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ht="15.75" customHeight="1">
      <c r="A143" s="10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5"/>
      <c r="P143" s="65"/>
      <c r="Q143" s="26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ht="15.75" customHeight="1">
      <c r="A144" s="10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5"/>
      <c r="P144" s="65"/>
      <c r="Q144" s="26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ht="15.75" customHeight="1">
      <c r="A145" s="10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5"/>
      <c r="P145" s="65"/>
      <c r="Q145" s="26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ht="15.75" customHeight="1">
      <c r="A146" s="10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5"/>
      <c r="P146" s="65"/>
      <c r="Q146" s="26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ht="15.75" customHeight="1">
      <c r="A147" s="10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5"/>
      <c r="P147" s="65"/>
      <c r="Q147" s="26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ht="15.75" customHeight="1">
      <c r="A148" s="10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5"/>
      <c r="P148" s="65"/>
      <c r="Q148" s="2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ht="15.75" customHeight="1">
      <c r="A149" s="10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5"/>
      <c r="P149" s="65"/>
      <c r="Q149" s="26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ht="15.75" customHeight="1">
      <c r="A150" s="10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5"/>
      <c r="P150" s="65"/>
      <c r="Q150" s="26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ht="15.75" customHeight="1">
      <c r="A151" s="10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5"/>
      <c r="P151" s="65"/>
      <c r="Q151" s="26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ht="15.75" customHeight="1">
      <c r="A152" s="10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5"/>
      <c r="P152" s="65"/>
      <c r="Q152" s="26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ht="15.75" customHeight="1">
      <c r="A153" s="10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5"/>
      <c r="P153" s="65"/>
      <c r="Q153" s="26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ht="15.75" customHeight="1">
      <c r="A154" s="10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5"/>
      <c r="P154" s="65"/>
      <c r="Q154" s="26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ht="15.75" customHeight="1">
      <c r="A155" s="10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5"/>
      <c r="P155" s="65"/>
      <c r="Q155" s="26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ht="15.75" customHeight="1">
      <c r="A156" s="10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5"/>
      <c r="P156" s="65"/>
      <c r="Q156" s="26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ht="15.75" customHeight="1">
      <c r="A157" s="10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5"/>
      <c r="P157" s="65"/>
      <c r="Q157" s="26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ht="15.75" customHeight="1">
      <c r="A158" s="10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5"/>
      <c r="P158" s="65"/>
      <c r="Q158" s="26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ht="15.75" customHeight="1">
      <c r="A159" s="10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5"/>
      <c r="P159" s="65"/>
      <c r="Q159" s="26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ht="15.75" customHeight="1">
      <c r="A160" s="10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5"/>
      <c r="P160" s="65"/>
      <c r="Q160" s="26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ht="15.75" customHeight="1">
      <c r="A161" s="10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5"/>
      <c r="P161" s="65"/>
      <c r="Q161" s="26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ht="15.75" customHeight="1">
      <c r="A162" s="10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5"/>
      <c r="P162" s="65"/>
      <c r="Q162" s="26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ht="15.75" customHeight="1">
      <c r="A163" s="10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5"/>
      <c r="P163" s="65"/>
      <c r="Q163" s="26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ht="15.75" customHeight="1">
      <c r="A164" s="10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5"/>
      <c r="P164" s="65"/>
      <c r="Q164" s="26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ht="15.75" customHeight="1">
      <c r="A165" s="10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5"/>
      <c r="P165" s="65"/>
      <c r="Q165" s="26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6"/>
      <c r="P166" s="16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6"/>
      <c r="P167" s="16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6"/>
      <c r="P168" s="16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6"/>
      <c r="P169" s="16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6"/>
      <c r="P170" s="16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6"/>
      <c r="P171" s="16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6"/>
      <c r="P172" s="16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6"/>
      <c r="P173" s="16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6"/>
      <c r="P174" s="16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6"/>
      <c r="P175" s="16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6"/>
      <c r="P176" s="16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6"/>
      <c r="P177" s="16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6"/>
      <c r="P178" s="16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6"/>
      <c r="P179" s="16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6"/>
      <c r="P180" s="16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6"/>
      <c r="P181" s="16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6"/>
      <c r="P182" s="16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6"/>
      <c r="P183" s="16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6"/>
      <c r="P184" s="16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6"/>
      <c r="P185" s="16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6"/>
      <c r="P186" s="16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6"/>
      <c r="P187" s="16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6"/>
      <c r="P188" s="16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6"/>
      <c r="P189" s="16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6"/>
      <c r="P190" s="16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6"/>
      <c r="P191" s="16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6"/>
      <c r="P192" s="16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6"/>
      <c r="P193" s="16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6"/>
      <c r="P194" s="16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6"/>
      <c r="P195" s="16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6"/>
      <c r="P196" s="16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6"/>
      <c r="P197" s="16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6"/>
      <c r="P198" s="16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6"/>
      <c r="P199" s="16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6"/>
      <c r="P200" s="16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6"/>
      <c r="P201" s="16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6"/>
      <c r="P202" s="16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6"/>
      <c r="P203" s="16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6"/>
      <c r="P204" s="16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6"/>
      <c r="P205" s="16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6"/>
      <c r="P206" s="16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6"/>
      <c r="P207" s="16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6"/>
      <c r="P208" s="16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6"/>
      <c r="P209" s="16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6"/>
      <c r="P210" s="16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6"/>
      <c r="P211" s="16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6"/>
      <c r="P212" s="16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6"/>
      <c r="P213" s="16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6"/>
      <c r="P214" s="16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6"/>
      <c r="P215" s="16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6"/>
      <c r="P216" s="16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6"/>
      <c r="P217" s="16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6"/>
      <c r="P218" s="16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6"/>
      <c r="P219" s="16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6"/>
      <c r="P220" s="16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6"/>
      <c r="P221" s="16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6"/>
      <c r="P222" s="16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6"/>
      <c r="P223" s="16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6"/>
      <c r="P224" s="16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6"/>
      <c r="P225" s="16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6"/>
      <c r="P226" s="16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6"/>
      <c r="P227" s="16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6"/>
      <c r="P228" s="16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6"/>
      <c r="P229" s="16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6"/>
      <c r="P230" s="16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6"/>
      <c r="P231" s="16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6"/>
      <c r="P232" s="16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6"/>
      <c r="P233" s="16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6"/>
      <c r="P234" s="16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6"/>
      <c r="P235" s="16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6"/>
      <c r="P236" s="16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6"/>
      <c r="P237" s="16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6"/>
      <c r="P238" s="16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6"/>
      <c r="P239" s="16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6"/>
      <c r="P240" s="16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6"/>
      <c r="P241" s="16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6"/>
      <c r="P242" s="16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6"/>
      <c r="P243" s="16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6"/>
      <c r="P244" s="16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6"/>
      <c r="P245" s="16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6"/>
      <c r="P246" s="16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6"/>
      <c r="P247" s="16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6"/>
      <c r="P248" s="16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6"/>
      <c r="P249" s="16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6"/>
      <c r="P250" s="16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6"/>
      <c r="P251" s="16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6"/>
      <c r="P252" s="16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6"/>
      <c r="P253" s="16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6"/>
      <c r="P254" s="16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6"/>
      <c r="P255" s="16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6"/>
      <c r="P256" s="16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6"/>
      <c r="P257" s="16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6"/>
      <c r="P258" s="16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6"/>
      <c r="P259" s="16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6"/>
      <c r="P260" s="16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6"/>
      <c r="P261" s="16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6"/>
      <c r="P262" s="16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6"/>
      <c r="P263" s="16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6"/>
      <c r="P264" s="16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6"/>
      <c r="P265" s="16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6"/>
      <c r="P266" s="16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6"/>
      <c r="P267" s="16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6"/>
      <c r="P268" s="16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6"/>
      <c r="P269" s="16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6"/>
      <c r="P270" s="16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6"/>
      <c r="P271" s="16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6"/>
      <c r="P272" s="16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6"/>
      <c r="P273" s="16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6"/>
      <c r="P274" s="16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6"/>
      <c r="P275" s="16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6"/>
      <c r="P276" s="16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6"/>
      <c r="P277" s="16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6"/>
      <c r="P278" s="16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6"/>
      <c r="P279" s="16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6"/>
      <c r="P280" s="16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6"/>
      <c r="P281" s="16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6"/>
      <c r="P282" s="16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6"/>
      <c r="P283" s="16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6"/>
      <c r="P284" s="16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6"/>
      <c r="P285" s="16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6"/>
      <c r="P286" s="16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6"/>
      <c r="P287" s="16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6"/>
      <c r="P288" s="16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6"/>
      <c r="P289" s="16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6"/>
      <c r="P290" s="16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6"/>
      <c r="P291" s="16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6"/>
      <c r="P292" s="16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6"/>
      <c r="P293" s="16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6"/>
      <c r="P294" s="16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6"/>
      <c r="P295" s="16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6"/>
      <c r="P296" s="16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6"/>
      <c r="P297" s="16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6"/>
      <c r="P298" s="16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6"/>
      <c r="P299" s="16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6"/>
      <c r="P300" s="16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6"/>
      <c r="P301" s="16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6"/>
      <c r="P302" s="16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6"/>
      <c r="P303" s="16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6"/>
      <c r="P304" s="16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6"/>
      <c r="P305" s="16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6"/>
      <c r="P306" s="16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6"/>
      <c r="P307" s="16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6"/>
      <c r="P308" s="16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6"/>
      <c r="P309" s="16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6"/>
      <c r="P310" s="16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6"/>
      <c r="P311" s="16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6"/>
      <c r="P312" s="16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6"/>
      <c r="P313" s="16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6"/>
      <c r="P314" s="16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6"/>
      <c r="P315" s="16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6"/>
      <c r="P316" s="16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6"/>
      <c r="P317" s="16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6"/>
      <c r="P318" s="16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6"/>
      <c r="P319" s="16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6"/>
      <c r="P320" s="16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6"/>
      <c r="P321" s="16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6"/>
      <c r="P322" s="16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6"/>
      <c r="P323" s="16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6"/>
      <c r="P324" s="16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6"/>
      <c r="P325" s="16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6"/>
      <c r="P326" s="16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ht="15.75" customHeight="1">
      <c r="A327" s="3"/>
      <c r="C327" s="3"/>
      <c r="O327" s="3"/>
      <c r="P327" s="3"/>
      <c r="Q327" s="3"/>
    </row>
    <row r="328" ht="15.75" customHeight="1">
      <c r="A328" s="3"/>
      <c r="C328" s="3"/>
      <c r="O328" s="3"/>
      <c r="P328" s="3"/>
      <c r="Q328" s="3"/>
    </row>
    <row r="329" ht="15.75" customHeight="1">
      <c r="A329" s="3"/>
      <c r="C329" s="3"/>
      <c r="O329" s="3"/>
      <c r="P329" s="3"/>
      <c r="Q329" s="3"/>
    </row>
    <row r="330" ht="15.75" customHeight="1">
      <c r="A330" s="3"/>
      <c r="C330" s="3"/>
      <c r="O330" s="3"/>
      <c r="P330" s="3"/>
      <c r="Q330" s="3"/>
    </row>
    <row r="331" ht="15.75" customHeight="1">
      <c r="A331" s="3"/>
      <c r="C331" s="3"/>
      <c r="O331" s="3"/>
      <c r="P331" s="3"/>
      <c r="Q331" s="3"/>
    </row>
    <row r="332" ht="15.75" customHeight="1">
      <c r="A332" s="3"/>
      <c r="C332" s="3"/>
      <c r="O332" s="3"/>
      <c r="P332" s="3"/>
      <c r="Q332" s="3"/>
    </row>
    <row r="333" ht="15.75" customHeight="1">
      <c r="A333" s="3"/>
      <c r="C333" s="3"/>
      <c r="O333" s="3"/>
      <c r="P333" s="3"/>
      <c r="Q333" s="3"/>
    </row>
    <row r="334" ht="15.75" customHeight="1">
      <c r="A334" s="3"/>
      <c r="C334" s="3"/>
      <c r="O334" s="3"/>
      <c r="P334" s="3"/>
      <c r="Q334" s="3"/>
    </row>
    <row r="335" ht="15.75" customHeight="1">
      <c r="A335" s="3"/>
      <c r="C335" s="3"/>
      <c r="O335" s="3"/>
      <c r="P335" s="3"/>
      <c r="Q335" s="3"/>
    </row>
    <row r="336" ht="15.75" customHeight="1">
      <c r="A336" s="3"/>
      <c r="C336" s="3"/>
      <c r="O336" s="3"/>
      <c r="P336" s="3"/>
      <c r="Q336" s="3"/>
    </row>
    <row r="337" ht="15.75" customHeight="1">
      <c r="A337" s="3"/>
      <c r="C337" s="3"/>
      <c r="O337" s="3"/>
      <c r="P337" s="3"/>
      <c r="Q337" s="3"/>
    </row>
    <row r="338" ht="15.75" customHeight="1">
      <c r="A338" s="3"/>
      <c r="C338" s="3"/>
      <c r="O338" s="3"/>
      <c r="P338" s="3"/>
      <c r="Q338" s="3"/>
    </row>
    <row r="339" ht="15.75" customHeight="1">
      <c r="A339" s="3"/>
      <c r="C339" s="3"/>
      <c r="O339" s="3"/>
      <c r="P339" s="3"/>
      <c r="Q339" s="3"/>
    </row>
    <row r="340" ht="15.75" customHeight="1">
      <c r="A340" s="3"/>
      <c r="C340" s="3"/>
      <c r="O340" s="3"/>
      <c r="P340" s="3"/>
      <c r="Q340" s="3"/>
    </row>
    <row r="341" ht="15.75" customHeight="1">
      <c r="A341" s="3"/>
      <c r="C341" s="3"/>
      <c r="O341" s="3"/>
      <c r="P341" s="3"/>
      <c r="Q341" s="3"/>
    </row>
    <row r="342" ht="15.75" customHeight="1">
      <c r="A342" s="3"/>
      <c r="C342" s="3"/>
      <c r="O342" s="3"/>
      <c r="P342" s="3"/>
      <c r="Q342" s="3"/>
    </row>
    <row r="343" ht="15.75" customHeight="1">
      <c r="A343" s="3"/>
      <c r="C343" s="3"/>
      <c r="O343" s="3"/>
      <c r="P343" s="3"/>
      <c r="Q343" s="3"/>
    </row>
    <row r="344" ht="15.75" customHeight="1">
      <c r="A344" s="3"/>
      <c r="C344" s="3"/>
      <c r="O344" s="3"/>
      <c r="P344" s="3"/>
      <c r="Q344" s="3"/>
    </row>
    <row r="345" ht="15.75" customHeight="1">
      <c r="A345" s="3"/>
      <c r="C345" s="3"/>
      <c r="O345" s="3"/>
      <c r="P345" s="3"/>
      <c r="Q345" s="3"/>
    </row>
    <row r="346" ht="15.75" customHeight="1">
      <c r="A346" s="3"/>
      <c r="C346" s="3"/>
      <c r="O346" s="3"/>
      <c r="P346" s="3"/>
      <c r="Q346" s="3"/>
    </row>
    <row r="347" ht="15.75" customHeight="1">
      <c r="A347" s="3"/>
      <c r="C347" s="3"/>
      <c r="O347" s="3"/>
      <c r="P347" s="3"/>
      <c r="Q347" s="3"/>
    </row>
    <row r="348" ht="15.75" customHeight="1">
      <c r="A348" s="3"/>
      <c r="C348" s="3"/>
      <c r="O348" s="3"/>
      <c r="P348" s="3"/>
      <c r="Q348" s="3"/>
    </row>
    <row r="349" ht="15.75" customHeight="1">
      <c r="A349" s="3"/>
      <c r="C349" s="3"/>
      <c r="O349" s="3"/>
      <c r="P349" s="3"/>
      <c r="Q349" s="3"/>
    </row>
    <row r="350" ht="15.75" customHeight="1">
      <c r="A350" s="3"/>
      <c r="C350" s="3"/>
      <c r="O350" s="3"/>
      <c r="P350" s="3"/>
      <c r="Q350" s="3"/>
    </row>
    <row r="351" ht="15.75" customHeight="1">
      <c r="A351" s="3"/>
      <c r="C351" s="3"/>
      <c r="O351" s="3"/>
      <c r="P351" s="3"/>
      <c r="Q351" s="3"/>
    </row>
    <row r="352" ht="15.75" customHeight="1">
      <c r="A352" s="3"/>
      <c r="C352" s="3"/>
      <c r="O352" s="3"/>
      <c r="P352" s="3"/>
      <c r="Q352" s="3"/>
    </row>
    <row r="353" ht="15.75" customHeight="1">
      <c r="A353" s="3"/>
      <c r="C353" s="3"/>
      <c r="O353" s="3"/>
      <c r="P353" s="3"/>
      <c r="Q353" s="3"/>
    </row>
    <row r="354" ht="15.75" customHeight="1">
      <c r="A354" s="3"/>
      <c r="C354" s="3"/>
      <c r="O354" s="3"/>
      <c r="P354" s="3"/>
      <c r="Q354" s="3"/>
    </row>
    <row r="355" ht="15.75" customHeight="1">
      <c r="A355" s="3"/>
      <c r="C355" s="3"/>
      <c r="O355" s="3"/>
      <c r="P355" s="3"/>
      <c r="Q355" s="3"/>
    </row>
    <row r="356" ht="15.75" customHeight="1">
      <c r="A356" s="3"/>
      <c r="C356" s="3"/>
      <c r="O356" s="3"/>
      <c r="P356" s="3"/>
      <c r="Q356" s="3"/>
    </row>
    <row r="357" ht="15.75" customHeight="1">
      <c r="A357" s="3"/>
      <c r="C357" s="3"/>
      <c r="O357" s="3"/>
      <c r="P357" s="3"/>
      <c r="Q357" s="3"/>
    </row>
    <row r="358" ht="15.75" customHeight="1">
      <c r="A358" s="3"/>
      <c r="C358" s="3"/>
      <c r="O358" s="3"/>
      <c r="P358" s="3"/>
      <c r="Q358" s="3"/>
    </row>
    <row r="359" ht="15.75" customHeight="1">
      <c r="A359" s="3"/>
      <c r="C359" s="3"/>
      <c r="O359" s="3"/>
      <c r="P359" s="3"/>
      <c r="Q359" s="3"/>
    </row>
    <row r="360" ht="15.75" customHeight="1">
      <c r="A360" s="3"/>
      <c r="C360" s="3"/>
      <c r="O360" s="3"/>
      <c r="P360" s="3"/>
      <c r="Q360" s="3"/>
    </row>
    <row r="361" ht="15.75" customHeight="1">
      <c r="A361" s="3"/>
      <c r="C361" s="3"/>
      <c r="O361" s="3"/>
      <c r="P361" s="3"/>
      <c r="Q361" s="3"/>
    </row>
    <row r="362" ht="15.75" customHeight="1">
      <c r="A362" s="3"/>
      <c r="C362" s="3"/>
      <c r="O362" s="3"/>
      <c r="P362" s="3"/>
      <c r="Q362" s="3"/>
    </row>
    <row r="363" ht="15.75" customHeight="1">
      <c r="A363" s="3"/>
      <c r="C363" s="3"/>
      <c r="O363" s="3"/>
      <c r="P363" s="3"/>
      <c r="Q363" s="3"/>
    </row>
    <row r="364" ht="15.75" customHeight="1">
      <c r="A364" s="3"/>
      <c r="C364" s="3"/>
      <c r="O364" s="3"/>
      <c r="P364" s="3"/>
      <c r="Q364" s="3"/>
    </row>
    <row r="365" ht="15.75" customHeight="1">
      <c r="A365" s="3"/>
      <c r="C365" s="3"/>
      <c r="O365" s="3"/>
      <c r="P365" s="3"/>
      <c r="Q365" s="3"/>
    </row>
    <row r="366" ht="15.75" customHeight="1">
      <c r="A366" s="3"/>
      <c r="C366" s="3"/>
      <c r="O366" s="3"/>
      <c r="P366" s="3"/>
      <c r="Q366" s="3"/>
    </row>
    <row r="367" ht="15.75" customHeight="1">
      <c r="A367" s="3"/>
      <c r="C367" s="3"/>
      <c r="O367" s="3"/>
      <c r="P367" s="3"/>
      <c r="Q367" s="3"/>
    </row>
    <row r="368" ht="15.75" customHeight="1">
      <c r="A368" s="3"/>
      <c r="C368" s="3"/>
      <c r="O368" s="3"/>
      <c r="P368" s="3"/>
      <c r="Q368" s="3"/>
    </row>
    <row r="369" ht="15.75" customHeight="1">
      <c r="A369" s="3"/>
      <c r="C369" s="3"/>
      <c r="O369" s="3"/>
      <c r="P369" s="3"/>
      <c r="Q369" s="3"/>
    </row>
    <row r="370" ht="15.75" customHeight="1">
      <c r="A370" s="3"/>
      <c r="C370" s="3"/>
      <c r="O370" s="3"/>
      <c r="P370" s="3"/>
      <c r="Q370" s="3"/>
    </row>
    <row r="371" ht="15.75" customHeight="1">
      <c r="A371" s="3"/>
      <c r="C371" s="3"/>
      <c r="O371" s="3"/>
      <c r="P371" s="3"/>
      <c r="Q371" s="3"/>
    </row>
    <row r="372" ht="15.75" customHeight="1">
      <c r="A372" s="3"/>
      <c r="C372" s="3"/>
      <c r="O372" s="3"/>
      <c r="P372" s="3"/>
      <c r="Q372" s="3"/>
    </row>
    <row r="373" ht="15.75" customHeight="1">
      <c r="A373" s="3"/>
      <c r="C373" s="3"/>
      <c r="O373" s="3"/>
      <c r="P373" s="3"/>
      <c r="Q373" s="3"/>
    </row>
    <row r="374" ht="15.75" customHeight="1">
      <c r="A374" s="3"/>
      <c r="C374" s="3"/>
      <c r="O374" s="3"/>
      <c r="P374" s="3"/>
      <c r="Q374" s="3"/>
    </row>
    <row r="375" ht="15.75" customHeight="1">
      <c r="A375" s="3"/>
      <c r="C375" s="3"/>
      <c r="O375" s="3"/>
      <c r="P375" s="3"/>
      <c r="Q375" s="3"/>
    </row>
    <row r="376" ht="15.75" customHeight="1">
      <c r="A376" s="3"/>
      <c r="C376" s="3"/>
      <c r="O376" s="3"/>
      <c r="P376" s="3"/>
      <c r="Q376" s="3"/>
    </row>
    <row r="377" ht="15.75" customHeight="1">
      <c r="A377" s="3"/>
      <c r="C377" s="3"/>
      <c r="O377" s="3"/>
      <c r="P377" s="3"/>
      <c r="Q377" s="3"/>
    </row>
    <row r="378" ht="15.75" customHeight="1">
      <c r="A378" s="3"/>
      <c r="C378" s="3"/>
      <c r="O378" s="3"/>
      <c r="P378" s="3"/>
      <c r="Q378" s="3"/>
    </row>
    <row r="379" ht="15.75" customHeight="1">
      <c r="A379" s="3"/>
      <c r="C379" s="3"/>
      <c r="O379" s="3"/>
      <c r="P379" s="3"/>
      <c r="Q379" s="3"/>
    </row>
    <row r="380" ht="15.75" customHeight="1">
      <c r="A380" s="3"/>
      <c r="C380" s="3"/>
      <c r="O380" s="3"/>
      <c r="P380" s="3"/>
      <c r="Q380" s="3"/>
    </row>
    <row r="381" ht="15.75" customHeight="1">
      <c r="A381" s="3"/>
      <c r="C381" s="3"/>
      <c r="O381" s="3"/>
      <c r="P381" s="3"/>
      <c r="Q381" s="3"/>
    </row>
    <row r="382" ht="15.75" customHeight="1">
      <c r="A382" s="3"/>
      <c r="C382" s="3"/>
      <c r="O382" s="3"/>
      <c r="P382" s="3"/>
      <c r="Q382" s="3"/>
    </row>
    <row r="383" ht="15.75" customHeight="1">
      <c r="A383" s="3"/>
      <c r="C383" s="3"/>
      <c r="O383" s="3"/>
      <c r="P383" s="3"/>
      <c r="Q383" s="3"/>
    </row>
    <row r="384" ht="15.75" customHeight="1">
      <c r="A384" s="3"/>
      <c r="C384" s="3"/>
      <c r="O384" s="3"/>
      <c r="P384" s="3"/>
      <c r="Q384" s="3"/>
    </row>
    <row r="385" ht="15.75" customHeight="1">
      <c r="A385" s="3"/>
      <c r="C385" s="3"/>
      <c r="O385" s="3"/>
      <c r="P385" s="3"/>
      <c r="Q385" s="3"/>
    </row>
    <row r="386" ht="15.75" customHeight="1">
      <c r="A386" s="3"/>
      <c r="C386" s="3"/>
      <c r="O386" s="3"/>
      <c r="P386" s="3"/>
      <c r="Q386" s="3"/>
    </row>
    <row r="387" ht="15.75" customHeight="1">
      <c r="A387" s="3"/>
      <c r="C387" s="3"/>
      <c r="O387" s="3"/>
      <c r="P387" s="3"/>
      <c r="Q387" s="3"/>
    </row>
    <row r="388" ht="15.75" customHeight="1">
      <c r="A388" s="3"/>
      <c r="C388" s="3"/>
      <c r="O388" s="3"/>
      <c r="P388" s="3"/>
      <c r="Q388" s="3"/>
    </row>
    <row r="389" ht="15.75" customHeight="1">
      <c r="A389" s="3"/>
      <c r="C389" s="3"/>
      <c r="O389" s="3"/>
      <c r="P389" s="3"/>
      <c r="Q389" s="3"/>
    </row>
    <row r="390" ht="15.75" customHeight="1">
      <c r="A390" s="3"/>
      <c r="C390" s="3"/>
      <c r="O390" s="3"/>
      <c r="P390" s="3"/>
      <c r="Q390" s="3"/>
    </row>
    <row r="391" ht="15.75" customHeight="1">
      <c r="A391" s="3"/>
      <c r="C391" s="3"/>
      <c r="O391" s="3"/>
      <c r="P391" s="3"/>
      <c r="Q391" s="3"/>
    </row>
    <row r="392" ht="15.75" customHeight="1">
      <c r="A392" s="3"/>
      <c r="C392" s="3"/>
      <c r="O392" s="3"/>
      <c r="P392" s="3"/>
      <c r="Q392" s="3"/>
    </row>
    <row r="393" ht="15.75" customHeight="1">
      <c r="A393" s="3"/>
      <c r="C393" s="3"/>
      <c r="O393" s="3"/>
      <c r="P393" s="3"/>
      <c r="Q393" s="3"/>
    </row>
    <row r="394" ht="15.75" customHeight="1">
      <c r="A394" s="3"/>
      <c r="C394" s="3"/>
      <c r="O394" s="3"/>
      <c r="P394" s="3"/>
      <c r="Q394" s="3"/>
    </row>
    <row r="395" ht="15.75" customHeight="1">
      <c r="A395" s="3"/>
      <c r="C395" s="3"/>
      <c r="O395" s="3"/>
      <c r="P395" s="3"/>
      <c r="Q395" s="3"/>
    </row>
    <row r="396" ht="15.75" customHeight="1">
      <c r="A396" s="3"/>
      <c r="C396" s="3"/>
      <c r="O396" s="3"/>
      <c r="P396" s="3"/>
      <c r="Q396" s="3"/>
    </row>
    <row r="397" ht="15.75" customHeight="1">
      <c r="A397" s="3"/>
      <c r="C397" s="3"/>
      <c r="O397" s="3"/>
      <c r="P397" s="3"/>
      <c r="Q397" s="3"/>
    </row>
    <row r="398" ht="15.75" customHeight="1">
      <c r="A398" s="3"/>
      <c r="C398" s="3"/>
      <c r="O398" s="3"/>
      <c r="P398" s="3"/>
      <c r="Q398" s="3"/>
    </row>
    <row r="399" ht="15.75" customHeight="1">
      <c r="A399" s="3"/>
      <c r="C399" s="3"/>
      <c r="O399" s="3"/>
      <c r="P399" s="3"/>
      <c r="Q399" s="3"/>
    </row>
    <row r="400" ht="15.75" customHeight="1">
      <c r="A400" s="3"/>
      <c r="C400" s="3"/>
      <c r="O400" s="3"/>
      <c r="P400" s="3"/>
      <c r="Q400" s="3"/>
    </row>
    <row r="401" ht="15.75" customHeight="1">
      <c r="A401" s="3"/>
      <c r="C401" s="3"/>
      <c r="O401" s="3"/>
      <c r="P401" s="3"/>
      <c r="Q401" s="3"/>
    </row>
    <row r="402" ht="15.75" customHeight="1">
      <c r="A402" s="3"/>
      <c r="C402" s="3"/>
      <c r="O402" s="3"/>
      <c r="P402" s="3"/>
      <c r="Q402" s="3"/>
    </row>
    <row r="403" ht="15.75" customHeight="1">
      <c r="A403" s="3"/>
      <c r="C403" s="3"/>
      <c r="O403" s="3"/>
      <c r="P403" s="3"/>
      <c r="Q403" s="3"/>
    </row>
    <row r="404" ht="15.75" customHeight="1">
      <c r="A404" s="3"/>
      <c r="C404" s="3"/>
      <c r="O404" s="3"/>
      <c r="P404" s="3"/>
      <c r="Q404" s="3"/>
    </row>
    <row r="405" ht="15.75" customHeight="1">
      <c r="A405" s="3"/>
      <c r="C405" s="3"/>
      <c r="O405" s="3"/>
      <c r="P405" s="3"/>
      <c r="Q405" s="3"/>
    </row>
    <row r="406" ht="15.75" customHeight="1">
      <c r="A406" s="3"/>
      <c r="C406" s="3"/>
      <c r="O406" s="3"/>
      <c r="P406" s="3"/>
      <c r="Q406" s="3"/>
    </row>
    <row r="407" ht="15.75" customHeight="1">
      <c r="A407" s="3"/>
      <c r="C407" s="3"/>
      <c r="O407" s="3"/>
      <c r="P407" s="3"/>
      <c r="Q407" s="3"/>
    </row>
    <row r="408" ht="15.75" customHeight="1">
      <c r="A408" s="3"/>
      <c r="C408" s="3"/>
      <c r="O408" s="3"/>
      <c r="P408" s="3"/>
      <c r="Q408" s="3"/>
    </row>
    <row r="409" ht="15.75" customHeight="1">
      <c r="A409" s="3"/>
      <c r="C409" s="3"/>
      <c r="O409" s="3"/>
      <c r="P409" s="3"/>
      <c r="Q409" s="3"/>
    </row>
    <row r="410" ht="15.75" customHeight="1">
      <c r="A410" s="3"/>
      <c r="C410" s="3"/>
      <c r="O410" s="3"/>
      <c r="P410" s="3"/>
      <c r="Q410" s="3"/>
    </row>
    <row r="411" ht="15.75" customHeight="1">
      <c r="A411" s="3"/>
      <c r="C411" s="3"/>
      <c r="O411" s="3"/>
      <c r="P411" s="3"/>
      <c r="Q411" s="3"/>
    </row>
    <row r="412" ht="15.75" customHeight="1">
      <c r="A412" s="3"/>
      <c r="C412" s="3"/>
      <c r="O412" s="3"/>
      <c r="P412" s="3"/>
      <c r="Q412" s="3"/>
    </row>
    <row r="413" ht="15.75" customHeight="1">
      <c r="A413" s="3"/>
      <c r="C413" s="3"/>
      <c r="O413" s="3"/>
      <c r="P413" s="3"/>
      <c r="Q413" s="3"/>
    </row>
    <row r="414" ht="15.75" customHeight="1">
      <c r="A414" s="3"/>
      <c r="C414" s="3"/>
      <c r="O414" s="3"/>
      <c r="P414" s="3"/>
      <c r="Q414" s="3"/>
    </row>
    <row r="415" ht="15.75" customHeight="1">
      <c r="A415" s="3"/>
      <c r="C415" s="3"/>
      <c r="O415" s="3"/>
      <c r="P415" s="3"/>
      <c r="Q415" s="3"/>
    </row>
    <row r="416" ht="15.75" customHeight="1">
      <c r="A416" s="3"/>
      <c r="C416" s="3"/>
      <c r="O416" s="3"/>
      <c r="P416" s="3"/>
      <c r="Q416" s="3"/>
    </row>
    <row r="417" ht="15.75" customHeight="1">
      <c r="A417" s="3"/>
      <c r="C417" s="3"/>
      <c r="O417" s="3"/>
      <c r="P417" s="3"/>
      <c r="Q417" s="3"/>
    </row>
    <row r="418" ht="15.75" customHeight="1">
      <c r="A418" s="3"/>
      <c r="C418" s="3"/>
      <c r="O418" s="3"/>
      <c r="P418" s="3"/>
      <c r="Q418" s="3"/>
    </row>
    <row r="419" ht="15.75" customHeight="1">
      <c r="A419" s="3"/>
      <c r="C419" s="3"/>
      <c r="O419" s="3"/>
      <c r="P419" s="3"/>
      <c r="Q419" s="3"/>
    </row>
    <row r="420" ht="15.75" customHeight="1">
      <c r="A420" s="3"/>
      <c r="C420" s="3"/>
      <c r="O420" s="3"/>
      <c r="P420" s="3"/>
      <c r="Q420" s="3"/>
    </row>
    <row r="421" ht="15.75" customHeight="1">
      <c r="A421" s="3"/>
      <c r="C421" s="3"/>
      <c r="O421" s="3"/>
      <c r="P421" s="3"/>
      <c r="Q421" s="3"/>
    </row>
    <row r="422" ht="15.75" customHeight="1">
      <c r="A422" s="3"/>
      <c r="C422" s="3"/>
      <c r="O422" s="3"/>
      <c r="P422" s="3"/>
      <c r="Q422" s="3"/>
    </row>
    <row r="423" ht="15.75" customHeight="1">
      <c r="A423" s="3"/>
      <c r="C423" s="3"/>
      <c r="O423" s="3"/>
      <c r="P423" s="3"/>
      <c r="Q423" s="3"/>
    </row>
    <row r="424" ht="15.75" customHeight="1">
      <c r="A424" s="3"/>
      <c r="C424" s="3"/>
      <c r="O424" s="3"/>
      <c r="P424" s="3"/>
      <c r="Q424" s="3"/>
    </row>
    <row r="425" ht="15.75" customHeight="1">
      <c r="A425" s="3"/>
      <c r="C425" s="3"/>
      <c r="O425" s="3"/>
      <c r="P425" s="3"/>
      <c r="Q425" s="3"/>
    </row>
    <row r="426" ht="15.75" customHeight="1">
      <c r="A426" s="3"/>
      <c r="C426" s="3"/>
      <c r="O426" s="3"/>
      <c r="P426" s="3"/>
      <c r="Q426" s="3"/>
    </row>
    <row r="427" ht="15.75" customHeight="1">
      <c r="A427" s="3"/>
      <c r="C427" s="3"/>
      <c r="O427" s="3"/>
      <c r="P427" s="3"/>
      <c r="Q427" s="3"/>
    </row>
    <row r="428" ht="15.75" customHeight="1">
      <c r="A428" s="3"/>
      <c r="C428" s="3"/>
      <c r="O428" s="3"/>
      <c r="P428" s="3"/>
      <c r="Q428" s="3"/>
    </row>
    <row r="429" ht="15.75" customHeight="1">
      <c r="A429" s="3"/>
      <c r="C429" s="3"/>
      <c r="O429" s="3"/>
      <c r="P429" s="3"/>
      <c r="Q429" s="3"/>
    </row>
    <row r="430" ht="15.75" customHeight="1">
      <c r="A430" s="3"/>
      <c r="C430" s="3"/>
      <c r="O430" s="3"/>
      <c r="P430" s="3"/>
      <c r="Q430" s="3"/>
    </row>
    <row r="431" ht="15.75" customHeight="1">
      <c r="A431" s="3"/>
      <c r="C431" s="3"/>
      <c r="O431" s="3"/>
      <c r="P431" s="3"/>
      <c r="Q431" s="3"/>
    </row>
    <row r="432" ht="15.75" customHeight="1">
      <c r="A432" s="3"/>
      <c r="C432" s="3"/>
      <c r="O432" s="3"/>
      <c r="P432" s="3"/>
      <c r="Q432" s="3"/>
    </row>
    <row r="433" ht="15.75" customHeight="1">
      <c r="A433" s="3"/>
      <c r="C433" s="3"/>
      <c r="O433" s="3"/>
      <c r="P433" s="3"/>
      <c r="Q433" s="3"/>
    </row>
    <row r="434" ht="15.75" customHeight="1">
      <c r="A434" s="3"/>
      <c r="C434" s="3"/>
      <c r="O434" s="3"/>
      <c r="P434" s="3"/>
      <c r="Q434" s="3"/>
    </row>
    <row r="435" ht="15.75" customHeight="1">
      <c r="A435" s="3"/>
      <c r="C435" s="3"/>
      <c r="O435" s="3"/>
      <c r="P435" s="3"/>
      <c r="Q435" s="3"/>
    </row>
    <row r="436" ht="15.75" customHeight="1">
      <c r="A436" s="3"/>
      <c r="C436" s="3"/>
      <c r="O436" s="3"/>
      <c r="P436" s="3"/>
      <c r="Q436" s="3"/>
    </row>
    <row r="437" ht="15.75" customHeight="1">
      <c r="A437" s="3"/>
      <c r="C437" s="3"/>
      <c r="O437" s="3"/>
      <c r="P437" s="3"/>
      <c r="Q437" s="3"/>
    </row>
    <row r="438" ht="15.75" customHeight="1">
      <c r="A438" s="3"/>
      <c r="C438" s="3"/>
      <c r="O438" s="3"/>
      <c r="P438" s="3"/>
      <c r="Q438" s="3"/>
    </row>
    <row r="439" ht="15.75" customHeight="1">
      <c r="A439" s="3"/>
      <c r="C439" s="3"/>
      <c r="O439" s="3"/>
      <c r="P439" s="3"/>
      <c r="Q439" s="3"/>
    </row>
    <row r="440" ht="15.75" customHeight="1">
      <c r="A440" s="3"/>
      <c r="C440" s="3"/>
      <c r="O440" s="3"/>
      <c r="P440" s="3"/>
      <c r="Q440" s="3"/>
    </row>
    <row r="441" ht="15.75" customHeight="1">
      <c r="A441" s="3"/>
      <c r="C441" s="3"/>
      <c r="O441" s="3"/>
      <c r="P441" s="3"/>
      <c r="Q441" s="3"/>
    </row>
    <row r="442" ht="15.75" customHeight="1">
      <c r="A442" s="3"/>
      <c r="C442" s="3"/>
      <c r="O442" s="3"/>
      <c r="P442" s="3"/>
      <c r="Q442" s="3"/>
    </row>
    <row r="443" ht="15.75" customHeight="1">
      <c r="A443" s="3"/>
      <c r="C443" s="3"/>
      <c r="O443" s="3"/>
      <c r="P443" s="3"/>
      <c r="Q443" s="3"/>
    </row>
    <row r="444" ht="15.75" customHeight="1">
      <c r="A444" s="3"/>
      <c r="C444" s="3"/>
      <c r="O444" s="3"/>
      <c r="P444" s="3"/>
      <c r="Q444" s="3"/>
    </row>
    <row r="445" ht="15.75" customHeight="1">
      <c r="A445" s="3"/>
      <c r="C445" s="3"/>
      <c r="O445" s="3"/>
      <c r="P445" s="3"/>
      <c r="Q445" s="3"/>
    </row>
    <row r="446" ht="15.75" customHeight="1">
      <c r="A446" s="3"/>
      <c r="C446" s="3"/>
      <c r="O446" s="3"/>
      <c r="P446" s="3"/>
      <c r="Q446" s="3"/>
    </row>
    <row r="447" ht="15.75" customHeight="1">
      <c r="A447" s="3"/>
      <c r="C447" s="3"/>
      <c r="O447" s="3"/>
      <c r="P447" s="3"/>
      <c r="Q447" s="3"/>
    </row>
    <row r="448" ht="15.75" customHeight="1">
      <c r="A448" s="3"/>
      <c r="C448" s="3"/>
      <c r="O448" s="3"/>
      <c r="P448" s="3"/>
      <c r="Q448" s="3"/>
    </row>
    <row r="449" ht="15.75" customHeight="1">
      <c r="A449" s="3"/>
      <c r="C449" s="3"/>
      <c r="O449" s="3"/>
      <c r="P449" s="3"/>
      <c r="Q449" s="3"/>
    </row>
    <row r="450" ht="15.75" customHeight="1">
      <c r="A450" s="3"/>
      <c r="C450" s="3"/>
      <c r="O450" s="3"/>
      <c r="P450" s="3"/>
      <c r="Q450" s="3"/>
    </row>
    <row r="451" ht="15.75" customHeight="1">
      <c r="A451" s="3"/>
      <c r="C451" s="3"/>
      <c r="O451" s="3"/>
      <c r="P451" s="3"/>
      <c r="Q451" s="3"/>
    </row>
    <row r="452" ht="15.75" customHeight="1">
      <c r="A452" s="3"/>
      <c r="C452" s="3"/>
      <c r="O452" s="3"/>
      <c r="P452" s="3"/>
      <c r="Q452" s="3"/>
    </row>
    <row r="453" ht="15.75" customHeight="1">
      <c r="A453" s="3"/>
      <c r="C453" s="3"/>
      <c r="O453" s="3"/>
      <c r="P453" s="3"/>
      <c r="Q453" s="3"/>
    </row>
    <row r="454" ht="15.75" customHeight="1">
      <c r="A454" s="3"/>
      <c r="C454" s="3"/>
      <c r="O454" s="3"/>
      <c r="P454" s="3"/>
      <c r="Q454" s="3"/>
    </row>
    <row r="455" ht="15.75" customHeight="1">
      <c r="A455" s="3"/>
      <c r="C455" s="3"/>
      <c r="O455" s="3"/>
      <c r="P455" s="3"/>
      <c r="Q455" s="3"/>
    </row>
    <row r="456" ht="15.75" customHeight="1">
      <c r="A456" s="3"/>
      <c r="C456" s="3"/>
      <c r="O456" s="3"/>
      <c r="P456" s="3"/>
      <c r="Q456" s="3"/>
    </row>
    <row r="457" ht="15.75" customHeight="1">
      <c r="A457" s="3"/>
      <c r="C457" s="3"/>
      <c r="O457" s="3"/>
      <c r="P457" s="3"/>
      <c r="Q457" s="3"/>
    </row>
    <row r="458" ht="15.75" customHeight="1">
      <c r="A458" s="3"/>
      <c r="C458" s="3"/>
      <c r="O458" s="3"/>
      <c r="P458" s="3"/>
      <c r="Q458" s="3"/>
    </row>
    <row r="459" ht="15.75" customHeight="1">
      <c r="A459" s="3"/>
      <c r="C459" s="3"/>
      <c r="O459" s="3"/>
      <c r="P459" s="3"/>
      <c r="Q459" s="3"/>
    </row>
    <row r="460" ht="15.75" customHeight="1">
      <c r="A460" s="3"/>
      <c r="C460" s="3"/>
      <c r="O460" s="3"/>
      <c r="P460" s="3"/>
      <c r="Q460" s="3"/>
    </row>
    <row r="461" ht="15.75" customHeight="1">
      <c r="A461" s="3"/>
      <c r="C461" s="3"/>
      <c r="O461" s="3"/>
      <c r="P461" s="3"/>
      <c r="Q461" s="3"/>
    </row>
    <row r="462" ht="15.75" customHeight="1">
      <c r="A462" s="3"/>
      <c r="C462" s="3"/>
      <c r="O462" s="3"/>
      <c r="P462" s="3"/>
      <c r="Q462" s="3"/>
    </row>
    <row r="463" ht="15.75" customHeight="1">
      <c r="A463" s="3"/>
      <c r="C463" s="3"/>
      <c r="O463" s="3"/>
      <c r="P463" s="3"/>
      <c r="Q463" s="3"/>
    </row>
    <row r="464" ht="15.75" customHeight="1">
      <c r="A464" s="3"/>
      <c r="C464" s="3"/>
      <c r="O464" s="3"/>
      <c r="P464" s="3"/>
      <c r="Q464" s="3"/>
    </row>
    <row r="465" ht="15.75" customHeight="1">
      <c r="A465" s="3"/>
      <c r="C465" s="3"/>
      <c r="O465" s="3"/>
      <c r="P465" s="3"/>
      <c r="Q465" s="3"/>
    </row>
    <row r="466" ht="15.75" customHeight="1">
      <c r="A466" s="3"/>
      <c r="C466" s="3"/>
      <c r="O466" s="3"/>
      <c r="P466" s="3"/>
      <c r="Q466" s="3"/>
    </row>
    <row r="467" ht="15.75" customHeight="1">
      <c r="A467" s="3"/>
      <c r="C467" s="3"/>
      <c r="O467" s="3"/>
      <c r="P467" s="3"/>
      <c r="Q467" s="3"/>
    </row>
    <row r="468" ht="15.75" customHeight="1">
      <c r="A468" s="3"/>
      <c r="C468" s="3"/>
      <c r="O468" s="3"/>
      <c r="P468" s="3"/>
      <c r="Q468" s="3"/>
    </row>
    <row r="469" ht="15.75" customHeight="1">
      <c r="A469" s="3"/>
      <c r="C469" s="3"/>
      <c r="O469" s="3"/>
      <c r="P469" s="3"/>
      <c r="Q469" s="3"/>
    </row>
    <row r="470" ht="15.75" customHeight="1">
      <c r="A470" s="3"/>
      <c r="C470" s="3"/>
      <c r="O470" s="3"/>
      <c r="P470" s="3"/>
      <c r="Q470" s="3"/>
    </row>
    <row r="471" ht="15.75" customHeight="1">
      <c r="A471" s="3"/>
      <c r="C471" s="3"/>
      <c r="O471" s="3"/>
      <c r="P471" s="3"/>
      <c r="Q471" s="3"/>
    </row>
    <row r="472" ht="15.75" customHeight="1">
      <c r="A472" s="3"/>
      <c r="C472" s="3"/>
      <c r="O472" s="3"/>
      <c r="P472" s="3"/>
      <c r="Q472" s="3"/>
    </row>
    <row r="473" ht="15.75" customHeight="1">
      <c r="A473" s="3"/>
      <c r="C473" s="3"/>
      <c r="O473" s="3"/>
      <c r="P473" s="3"/>
      <c r="Q473" s="3"/>
    </row>
    <row r="474" ht="15.75" customHeight="1">
      <c r="A474" s="3"/>
      <c r="C474" s="3"/>
      <c r="O474" s="3"/>
      <c r="P474" s="3"/>
      <c r="Q474" s="3"/>
    </row>
    <row r="475" ht="15.75" customHeight="1">
      <c r="A475" s="3"/>
      <c r="C475" s="3"/>
      <c r="O475" s="3"/>
      <c r="P475" s="3"/>
      <c r="Q475" s="3"/>
    </row>
    <row r="476" ht="15.75" customHeight="1">
      <c r="A476" s="3"/>
      <c r="C476" s="3"/>
      <c r="O476" s="3"/>
      <c r="P476" s="3"/>
      <c r="Q476" s="3"/>
    </row>
    <row r="477" ht="15.75" customHeight="1">
      <c r="A477" s="3"/>
      <c r="C477" s="3"/>
      <c r="O477" s="3"/>
      <c r="P477" s="3"/>
      <c r="Q477" s="3"/>
    </row>
    <row r="478" ht="15.75" customHeight="1">
      <c r="A478" s="3"/>
      <c r="C478" s="3"/>
      <c r="O478" s="3"/>
      <c r="P478" s="3"/>
      <c r="Q478" s="3"/>
    </row>
    <row r="479" ht="15.75" customHeight="1">
      <c r="A479" s="3"/>
      <c r="C479" s="3"/>
      <c r="O479" s="3"/>
      <c r="P479" s="3"/>
      <c r="Q479" s="3"/>
    </row>
    <row r="480" ht="15.75" customHeight="1">
      <c r="A480" s="3"/>
      <c r="C480" s="3"/>
      <c r="O480" s="3"/>
      <c r="P480" s="3"/>
      <c r="Q480" s="3"/>
    </row>
    <row r="481" ht="15.75" customHeight="1">
      <c r="A481" s="3"/>
      <c r="C481" s="3"/>
      <c r="O481" s="3"/>
      <c r="P481" s="3"/>
      <c r="Q481" s="3"/>
    </row>
    <row r="482" ht="15.75" customHeight="1">
      <c r="A482" s="3"/>
      <c r="C482" s="3"/>
      <c r="O482" s="3"/>
      <c r="P482" s="3"/>
      <c r="Q482" s="3"/>
    </row>
    <row r="483" ht="15.75" customHeight="1">
      <c r="A483" s="3"/>
      <c r="C483" s="3"/>
      <c r="O483" s="3"/>
      <c r="P483" s="3"/>
      <c r="Q483" s="3"/>
    </row>
    <row r="484" ht="15.75" customHeight="1">
      <c r="A484" s="3"/>
      <c r="C484" s="3"/>
      <c r="O484" s="3"/>
      <c r="P484" s="3"/>
      <c r="Q484" s="3"/>
    </row>
    <row r="485" ht="15.75" customHeight="1">
      <c r="A485" s="3"/>
      <c r="C485" s="3"/>
      <c r="O485" s="3"/>
      <c r="P485" s="3"/>
      <c r="Q485" s="3"/>
    </row>
    <row r="486" ht="15.75" customHeight="1">
      <c r="A486" s="3"/>
      <c r="C486" s="3"/>
      <c r="O486" s="3"/>
      <c r="P486" s="3"/>
      <c r="Q486" s="3"/>
    </row>
    <row r="487" ht="15.75" customHeight="1">
      <c r="A487" s="3"/>
      <c r="C487" s="3"/>
      <c r="O487" s="3"/>
      <c r="P487" s="3"/>
      <c r="Q487" s="3"/>
    </row>
    <row r="488" ht="15.75" customHeight="1">
      <c r="A488" s="3"/>
      <c r="C488" s="3"/>
      <c r="O488" s="3"/>
      <c r="P488" s="3"/>
      <c r="Q488" s="3"/>
    </row>
    <row r="489" ht="15.75" customHeight="1">
      <c r="A489" s="3"/>
      <c r="C489" s="3"/>
      <c r="O489" s="3"/>
      <c r="P489" s="3"/>
      <c r="Q489" s="3"/>
    </row>
    <row r="490" ht="15.75" customHeight="1">
      <c r="A490" s="3"/>
      <c r="C490" s="3"/>
      <c r="O490" s="3"/>
      <c r="P490" s="3"/>
      <c r="Q490" s="3"/>
    </row>
    <row r="491" ht="15.75" customHeight="1">
      <c r="A491" s="3"/>
      <c r="C491" s="3"/>
      <c r="O491" s="3"/>
      <c r="P491" s="3"/>
      <c r="Q491" s="3"/>
    </row>
    <row r="492" ht="15.75" customHeight="1">
      <c r="A492" s="3"/>
      <c r="C492" s="3"/>
      <c r="O492" s="3"/>
      <c r="P492" s="3"/>
      <c r="Q492" s="3"/>
    </row>
    <row r="493" ht="15.75" customHeight="1">
      <c r="A493" s="3"/>
      <c r="C493" s="3"/>
      <c r="O493" s="3"/>
      <c r="P493" s="3"/>
      <c r="Q493" s="3"/>
    </row>
    <row r="494" ht="15.75" customHeight="1">
      <c r="A494" s="3"/>
      <c r="C494" s="3"/>
      <c r="O494" s="3"/>
      <c r="P494" s="3"/>
      <c r="Q494" s="3"/>
    </row>
    <row r="495" ht="15.75" customHeight="1">
      <c r="A495" s="3"/>
      <c r="C495" s="3"/>
      <c r="O495" s="3"/>
      <c r="P495" s="3"/>
      <c r="Q495" s="3"/>
    </row>
    <row r="496" ht="15.75" customHeight="1">
      <c r="A496" s="3"/>
      <c r="C496" s="3"/>
      <c r="O496" s="3"/>
      <c r="P496" s="3"/>
      <c r="Q496" s="3"/>
    </row>
    <row r="497" ht="15.75" customHeight="1">
      <c r="A497" s="3"/>
      <c r="C497" s="3"/>
      <c r="O497" s="3"/>
      <c r="P497" s="3"/>
      <c r="Q497" s="3"/>
    </row>
    <row r="498" ht="15.75" customHeight="1">
      <c r="A498" s="3"/>
      <c r="C498" s="3"/>
      <c r="O498" s="3"/>
      <c r="P498" s="3"/>
      <c r="Q498" s="3"/>
    </row>
    <row r="499" ht="15.75" customHeight="1">
      <c r="A499" s="3"/>
      <c r="C499" s="3"/>
      <c r="O499" s="3"/>
      <c r="P499" s="3"/>
      <c r="Q499" s="3"/>
    </row>
    <row r="500" ht="15.75" customHeight="1">
      <c r="A500" s="3"/>
      <c r="C500" s="3"/>
      <c r="O500" s="3"/>
      <c r="P500" s="3"/>
      <c r="Q500" s="3"/>
    </row>
    <row r="501" ht="15.75" customHeight="1">
      <c r="A501" s="3"/>
      <c r="C501" s="3"/>
      <c r="O501" s="3"/>
      <c r="P501" s="3"/>
      <c r="Q501" s="3"/>
    </row>
    <row r="502" ht="15.75" customHeight="1">
      <c r="A502" s="3"/>
      <c r="C502" s="3"/>
      <c r="O502" s="3"/>
      <c r="P502" s="3"/>
      <c r="Q502" s="3"/>
    </row>
    <row r="503" ht="15.75" customHeight="1">
      <c r="A503" s="3"/>
      <c r="C503" s="3"/>
      <c r="O503" s="3"/>
      <c r="P503" s="3"/>
      <c r="Q503" s="3"/>
    </row>
    <row r="504" ht="15.75" customHeight="1">
      <c r="A504" s="3"/>
      <c r="C504" s="3"/>
      <c r="O504" s="3"/>
      <c r="P504" s="3"/>
      <c r="Q504" s="3"/>
    </row>
    <row r="505" ht="15.75" customHeight="1">
      <c r="A505" s="3"/>
      <c r="C505" s="3"/>
      <c r="O505" s="3"/>
      <c r="P505" s="3"/>
      <c r="Q505" s="3"/>
    </row>
    <row r="506" ht="15.75" customHeight="1">
      <c r="A506" s="3"/>
      <c r="C506" s="3"/>
      <c r="O506" s="3"/>
      <c r="P506" s="3"/>
      <c r="Q506" s="3"/>
    </row>
    <row r="507" ht="15.75" customHeight="1">
      <c r="A507" s="3"/>
      <c r="C507" s="3"/>
      <c r="O507" s="3"/>
      <c r="P507" s="3"/>
      <c r="Q507" s="3"/>
    </row>
    <row r="508" ht="15.75" customHeight="1">
      <c r="A508" s="3"/>
      <c r="C508" s="3"/>
      <c r="O508" s="3"/>
      <c r="P508" s="3"/>
      <c r="Q508" s="3"/>
    </row>
    <row r="509" ht="15.75" customHeight="1">
      <c r="A509" s="3"/>
      <c r="C509" s="3"/>
      <c r="O509" s="3"/>
      <c r="P509" s="3"/>
      <c r="Q509" s="3"/>
    </row>
    <row r="510" ht="15.75" customHeight="1">
      <c r="A510" s="3"/>
      <c r="C510" s="3"/>
      <c r="O510" s="3"/>
      <c r="P510" s="3"/>
      <c r="Q510" s="3"/>
    </row>
    <row r="511" ht="15.75" customHeight="1">
      <c r="A511" s="3"/>
      <c r="C511" s="3"/>
      <c r="O511" s="3"/>
      <c r="P511" s="3"/>
      <c r="Q511" s="3"/>
    </row>
    <row r="512" ht="15.75" customHeight="1">
      <c r="A512" s="3"/>
      <c r="C512" s="3"/>
      <c r="O512" s="3"/>
      <c r="P512" s="3"/>
      <c r="Q512" s="3"/>
    </row>
    <row r="513" ht="15.75" customHeight="1">
      <c r="A513" s="3"/>
      <c r="C513" s="3"/>
      <c r="O513" s="3"/>
      <c r="P513" s="3"/>
      <c r="Q513" s="3"/>
    </row>
    <row r="514" ht="15.75" customHeight="1">
      <c r="A514" s="3"/>
      <c r="C514" s="3"/>
      <c r="O514" s="3"/>
      <c r="P514" s="3"/>
      <c r="Q514" s="3"/>
    </row>
    <row r="515" ht="15.75" customHeight="1">
      <c r="A515" s="3"/>
      <c r="C515" s="3"/>
      <c r="O515" s="3"/>
      <c r="P515" s="3"/>
      <c r="Q515" s="3"/>
    </row>
    <row r="516" ht="15.75" customHeight="1">
      <c r="A516" s="3"/>
      <c r="C516" s="3"/>
      <c r="O516" s="3"/>
      <c r="P516" s="3"/>
      <c r="Q516" s="3"/>
    </row>
    <row r="517" ht="15.75" customHeight="1">
      <c r="A517" s="3"/>
      <c r="C517" s="3"/>
      <c r="O517" s="3"/>
      <c r="P517" s="3"/>
      <c r="Q517" s="3"/>
    </row>
    <row r="518" ht="15.75" customHeight="1">
      <c r="A518" s="3"/>
      <c r="C518" s="3"/>
      <c r="O518" s="3"/>
      <c r="P518" s="3"/>
      <c r="Q518" s="3"/>
    </row>
    <row r="519" ht="15.75" customHeight="1">
      <c r="A519" s="3"/>
      <c r="C519" s="3"/>
      <c r="O519" s="3"/>
      <c r="P519" s="3"/>
      <c r="Q519" s="3"/>
    </row>
    <row r="520" ht="15.75" customHeight="1">
      <c r="A520" s="3"/>
      <c r="C520" s="3"/>
      <c r="O520" s="3"/>
      <c r="P520" s="3"/>
      <c r="Q520" s="3"/>
    </row>
    <row r="521" ht="15.75" customHeight="1">
      <c r="A521" s="3"/>
      <c r="C521" s="3"/>
      <c r="O521" s="3"/>
      <c r="P521" s="3"/>
      <c r="Q521" s="3"/>
    </row>
    <row r="522" ht="15.75" customHeight="1">
      <c r="A522" s="3"/>
      <c r="C522" s="3"/>
      <c r="O522" s="3"/>
      <c r="P522" s="3"/>
      <c r="Q522" s="3"/>
    </row>
    <row r="523" ht="15.75" customHeight="1">
      <c r="A523" s="3"/>
      <c r="C523" s="3"/>
      <c r="O523" s="3"/>
      <c r="P523" s="3"/>
      <c r="Q523" s="3"/>
    </row>
    <row r="524" ht="15.75" customHeight="1">
      <c r="A524" s="3"/>
      <c r="C524" s="3"/>
      <c r="O524" s="3"/>
      <c r="P524" s="3"/>
      <c r="Q524" s="3"/>
    </row>
    <row r="525" ht="15.75" customHeight="1">
      <c r="A525" s="3"/>
      <c r="C525" s="3"/>
      <c r="O525" s="3"/>
      <c r="P525" s="3"/>
      <c r="Q525" s="3"/>
    </row>
    <row r="526" ht="15.75" customHeight="1">
      <c r="A526" s="3"/>
      <c r="C526" s="3"/>
      <c r="O526" s="3"/>
      <c r="P526" s="3"/>
      <c r="Q526" s="3"/>
    </row>
    <row r="527" ht="15.75" customHeight="1">
      <c r="A527" s="3"/>
      <c r="C527" s="3"/>
      <c r="O527" s="3"/>
      <c r="P527" s="3"/>
      <c r="Q527" s="3"/>
    </row>
    <row r="528" ht="15.75" customHeight="1">
      <c r="A528" s="3"/>
      <c r="C528" s="3"/>
      <c r="O528" s="3"/>
      <c r="P528" s="3"/>
      <c r="Q528" s="3"/>
    </row>
    <row r="529" ht="15.75" customHeight="1">
      <c r="A529" s="3"/>
      <c r="C529" s="3"/>
      <c r="O529" s="3"/>
      <c r="P529" s="3"/>
      <c r="Q529" s="3"/>
    </row>
    <row r="530" ht="15.75" customHeight="1">
      <c r="A530" s="3"/>
      <c r="C530" s="3"/>
      <c r="O530" s="3"/>
      <c r="P530" s="3"/>
      <c r="Q530" s="3"/>
    </row>
    <row r="531" ht="15.75" customHeight="1">
      <c r="A531" s="3"/>
      <c r="C531" s="3"/>
      <c r="O531" s="3"/>
      <c r="P531" s="3"/>
      <c r="Q531" s="3"/>
    </row>
    <row r="532" ht="15.75" customHeight="1">
      <c r="A532" s="3"/>
      <c r="C532" s="3"/>
      <c r="O532" s="3"/>
      <c r="P532" s="3"/>
      <c r="Q532" s="3"/>
    </row>
    <row r="533" ht="15.75" customHeight="1">
      <c r="A533" s="3"/>
      <c r="C533" s="3"/>
      <c r="O533" s="3"/>
      <c r="P533" s="3"/>
      <c r="Q533" s="3"/>
    </row>
    <row r="534" ht="15.75" customHeight="1">
      <c r="A534" s="3"/>
      <c r="C534" s="3"/>
      <c r="O534" s="3"/>
      <c r="P534" s="3"/>
      <c r="Q534" s="3"/>
    </row>
    <row r="535" ht="15.75" customHeight="1">
      <c r="A535" s="3"/>
      <c r="C535" s="3"/>
      <c r="O535" s="3"/>
      <c r="P535" s="3"/>
      <c r="Q535" s="3"/>
    </row>
    <row r="536" ht="15.75" customHeight="1">
      <c r="A536" s="3"/>
      <c r="C536" s="3"/>
      <c r="O536" s="3"/>
      <c r="P536" s="3"/>
      <c r="Q536" s="3"/>
    </row>
    <row r="537" ht="15.75" customHeight="1">
      <c r="A537" s="3"/>
      <c r="C537" s="3"/>
      <c r="O537" s="3"/>
      <c r="P537" s="3"/>
      <c r="Q537" s="3"/>
    </row>
    <row r="538" ht="15.75" customHeight="1">
      <c r="A538" s="3"/>
      <c r="C538" s="3"/>
      <c r="O538" s="3"/>
      <c r="P538" s="3"/>
      <c r="Q538" s="3"/>
    </row>
    <row r="539" ht="15.75" customHeight="1">
      <c r="A539" s="3"/>
      <c r="C539" s="3"/>
      <c r="O539" s="3"/>
      <c r="P539" s="3"/>
      <c r="Q539" s="3"/>
    </row>
    <row r="540" ht="15.75" customHeight="1">
      <c r="A540" s="3"/>
      <c r="C540" s="3"/>
      <c r="O540" s="3"/>
      <c r="P540" s="3"/>
      <c r="Q540" s="3"/>
    </row>
    <row r="541" ht="15.75" customHeight="1">
      <c r="A541" s="3"/>
      <c r="C541" s="3"/>
      <c r="O541" s="3"/>
      <c r="P541" s="3"/>
      <c r="Q541" s="3"/>
    </row>
    <row r="542" ht="15.75" customHeight="1">
      <c r="A542" s="3"/>
      <c r="C542" s="3"/>
      <c r="O542" s="3"/>
      <c r="P542" s="3"/>
      <c r="Q542" s="3"/>
    </row>
    <row r="543" ht="15.75" customHeight="1">
      <c r="A543" s="3"/>
      <c r="C543" s="3"/>
      <c r="O543" s="3"/>
      <c r="P543" s="3"/>
      <c r="Q543" s="3"/>
    </row>
    <row r="544" ht="15.75" customHeight="1">
      <c r="A544" s="3"/>
      <c r="C544" s="3"/>
      <c r="O544" s="3"/>
      <c r="P544" s="3"/>
      <c r="Q544" s="3"/>
    </row>
    <row r="545" ht="15.75" customHeight="1">
      <c r="A545" s="3"/>
      <c r="C545" s="3"/>
      <c r="O545" s="3"/>
      <c r="P545" s="3"/>
      <c r="Q545" s="3"/>
    </row>
    <row r="546" ht="15.75" customHeight="1">
      <c r="A546" s="3"/>
      <c r="C546" s="3"/>
      <c r="O546" s="3"/>
      <c r="P546" s="3"/>
      <c r="Q546" s="3"/>
    </row>
    <row r="547" ht="15.75" customHeight="1">
      <c r="A547" s="3"/>
      <c r="C547" s="3"/>
      <c r="O547" s="3"/>
      <c r="P547" s="3"/>
      <c r="Q547" s="3"/>
    </row>
    <row r="548" ht="15.75" customHeight="1">
      <c r="A548" s="3"/>
      <c r="C548" s="3"/>
      <c r="O548" s="3"/>
      <c r="P548" s="3"/>
      <c r="Q548" s="3"/>
    </row>
    <row r="549" ht="15.75" customHeight="1">
      <c r="A549" s="3"/>
      <c r="C549" s="3"/>
      <c r="O549" s="3"/>
      <c r="P549" s="3"/>
      <c r="Q549" s="3"/>
    </row>
    <row r="550" ht="15.75" customHeight="1">
      <c r="A550" s="3"/>
      <c r="C550" s="3"/>
      <c r="O550" s="3"/>
      <c r="P550" s="3"/>
      <c r="Q550" s="3"/>
    </row>
    <row r="551" ht="15.75" customHeight="1">
      <c r="A551" s="3"/>
      <c r="C551" s="3"/>
      <c r="O551" s="3"/>
      <c r="P551" s="3"/>
      <c r="Q551" s="3"/>
    </row>
    <row r="552" ht="15.75" customHeight="1">
      <c r="A552" s="3"/>
      <c r="C552" s="3"/>
      <c r="O552" s="3"/>
      <c r="P552" s="3"/>
      <c r="Q552" s="3"/>
    </row>
    <row r="553" ht="15.75" customHeight="1">
      <c r="A553" s="3"/>
      <c r="C553" s="3"/>
      <c r="O553" s="3"/>
      <c r="P553" s="3"/>
      <c r="Q553" s="3"/>
    </row>
    <row r="554" ht="15.75" customHeight="1">
      <c r="A554" s="3"/>
      <c r="C554" s="3"/>
      <c r="O554" s="3"/>
      <c r="P554" s="3"/>
      <c r="Q554" s="3"/>
    </row>
    <row r="555" ht="15.75" customHeight="1">
      <c r="A555" s="3"/>
      <c r="C555" s="3"/>
      <c r="O555" s="3"/>
      <c r="P555" s="3"/>
      <c r="Q555" s="3"/>
    </row>
    <row r="556" ht="15.75" customHeight="1">
      <c r="A556" s="3"/>
      <c r="C556" s="3"/>
      <c r="O556" s="3"/>
      <c r="P556" s="3"/>
      <c r="Q556" s="3"/>
    </row>
    <row r="557" ht="15.75" customHeight="1">
      <c r="A557" s="3"/>
      <c r="C557" s="3"/>
      <c r="O557" s="3"/>
      <c r="P557" s="3"/>
      <c r="Q557" s="3"/>
    </row>
    <row r="558" ht="15.75" customHeight="1">
      <c r="A558" s="3"/>
      <c r="C558" s="3"/>
      <c r="O558" s="3"/>
      <c r="P558" s="3"/>
      <c r="Q558" s="3"/>
    </row>
    <row r="559" ht="15.75" customHeight="1">
      <c r="A559" s="3"/>
      <c r="C559" s="3"/>
      <c r="O559" s="3"/>
      <c r="P559" s="3"/>
      <c r="Q559" s="3"/>
    </row>
    <row r="560" ht="15.75" customHeight="1">
      <c r="A560" s="3"/>
      <c r="C560" s="3"/>
      <c r="O560" s="3"/>
      <c r="P560" s="3"/>
      <c r="Q560" s="3"/>
    </row>
    <row r="561" ht="15.75" customHeight="1">
      <c r="A561" s="3"/>
      <c r="C561" s="3"/>
      <c r="O561" s="3"/>
      <c r="P561" s="3"/>
      <c r="Q561" s="3"/>
    </row>
    <row r="562" ht="15.75" customHeight="1">
      <c r="A562" s="3"/>
      <c r="C562" s="3"/>
      <c r="O562" s="3"/>
      <c r="P562" s="3"/>
      <c r="Q562" s="3"/>
    </row>
    <row r="563" ht="15.75" customHeight="1">
      <c r="A563" s="3"/>
      <c r="C563" s="3"/>
      <c r="O563" s="3"/>
      <c r="P563" s="3"/>
      <c r="Q563" s="3"/>
    </row>
    <row r="564" ht="15.75" customHeight="1">
      <c r="A564" s="3"/>
      <c r="C564" s="3"/>
      <c r="O564" s="3"/>
      <c r="P564" s="3"/>
      <c r="Q564" s="3"/>
    </row>
    <row r="565" ht="15.75" customHeight="1">
      <c r="A565" s="3"/>
      <c r="C565" s="3"/>
      <c r="O565" s="3"/>
      <c r="P565" s="3"/>
      <c r="Q565" s="3"/>
    </row>
    <row r="566" ht="15.75" customHeight="1">
      <c r="A566" s="3"/>
      <c r="C566" s="3"/>
      <c r="O566" s="3"/>
      <c r="P566" s="3"/>
      <c r="Q566" s="3"/>
    </row>
    <row r="567" ht="15.75" customHeight="1">
      <c r="A567" s="3"/>
      <c r="C567" s="3"/>
      <c r="O567" s="3"/>
      <c r="P567" s="3"/>
      <c r="Q567" s="3"/>
    </row>
    <row r="568" ht="15.75" customHeight="1">
      <c r="A568" s="3"/>
      <c r="C568" s="3"/>
      <c r="O568" s="3"/>
      <c r="P568" s="3"/>
      <c r="Q568" s="3"/>
    </row>
    <row r="569" ht="15.75" customHeight="1">
      <c r="A569" s="3"/>
      <c r="C569" s="3"/>
      <c r="O569" s="3"/>
      <c r="P569" s="3"/>
      <c r="Q569" s="3"/>
    </row>
    <row r="570" ht="15.75" customHeight="1">
      <c r="A570" s="3"/>
      <c r="C570" s="3"/>
      <c r="O570" s="3"/>
      <c r="P570" s="3"/>
      <c r="Q570" s="3"/>
    </row>
    <row r="571" ht="15.75" customHeight="1">
      <c r="A571" s="3"/>
      <c r="C571" s="3"/>
      <c r="O571" s="3"/>
      <c r="P571" s="3"/>
      <c r="Q571" s="3"/>
    </row>
    <row r="572" ht="15.75" customHeight="1">
      <c r="A572" s="3"/>
      <c r="C572" s="3"/>
      <c r="O572" s="3"/>
      <c r="P572" s="3"/>
      <c r="Q572" s="3"/>
    </row>
    <row r="573" ht="15.75" customHeight="1">
      <c r="A573" s="3"/>
      <c r="C573" s="3"/>
      <c r="O573" s="3"/>
      <c r="P573" s="3"/>
      <c r="Q573" s="3"/>
    </row>
    <row r="574" ht="15.75" customHeight="1">
      <c r="A574" s="3"/>
      <c r="C574" s="3"/>
      <c r="O574" s="3"/>
      <c r="P574" s="3"/>
      <c r="Q574" s="3"/>
    </row>
    <row r="575" ht="15.75" customHeight="1">
      <c r="A575" s="3"/>
      <c r="C575" s="3"/>
      <c r="O575" s="3"/>
      <c r="P575" s="3"/>
      <c r="Q575" s="3"/>
    </row>
    <row r="576" ht="15.75" customHeight="1">
      <c r="A576" s="3"/>
      <c r="C576" s="3"/>
      <c r="O576" s="3"/>
      <c r="P576" s="3"/>
      <c r="Q576" s="3"/>
    </row>
    <row r="577" ht="15.75" customHeight="1">
      <c r="A577" s="3"/>
      <c r="C577" s="3"/>
      <c r="O577" s="3"/>
      <c r="P577" s="3"/>
      <c r="Q577" s="3"/>
    </row>
    <row r="578" ht="15.75" customHeight="1">
      <c r="A578" s="3"/>
      <c r="C578" s="3"/>
      <c r="O578" s="3"/>
      <c r="P578" s="3"/>
      <c r="Q578" s="3"/>
    </row>
    <row r="579" ht="15.75" customHeight="1">
      <c r="A579" s="3"/>
      <c r="C579" s="3"/>
      <c r="O579" s="3"/>
      <c r="P579" s="3"/>
      <c r="Q579" s="3"/>
    </row>
    <row r="580" ht="15.75" customHeight="1">
      <c r="A580" s="3"/>
      <c r="C580" s="3"/>
      <c r="O580" s="3"/>
      <c r="P580" s="3"/>
      <c r="Q580" s="3"/>
    </row>
    <row r="581" ht="15.75" customHeight="1">
      <c r="A581" s="3"/>
      <c r="C581" s="3"/>
      <c r="O581" s="3"/>
      <c r="P581" s="3"/>
      <c r="Q581" s="3"/>
    </row>
    <row r="582" ht="15.75" customHeight="1">
      <c r="A582" s="3"/>
      <c r="C582" s="3"/>
      <c r="O582" s="3"/>
      <c r="P582" s="3"/>
      <c r="Q582" s="3"/>
    </row>
    <row r="583" ht="15.75" customHeight="1">
      <c r="A583" s="3"/>
      <c r="C583" s="3"/>
      <c r="O583" s="3"/>
      <c r="P583" s="3"/>
      <c r="Q583" s="3"/>
    </row>
    <row r="584" ht="15.75" customHeight="1">
      <c r="A584" s="3"/>
      <c r="C584" s="3"/>
      <c r="O584" s="3"/>
      <c r="P584" s="3"/>
      <c r="Q584" s="3"/>
    </row>
    <row r="585" ht="15.75" customHeight="1">
      <c r="A585" s="3"/>
      <c r="C585" s="3"/>
      <c r="O585" s="3"/>
      <c r="P585" s="3"/>
      <c r="Q585" s="3"/>
    </row>
    <row r="586" ht="15.75" customHeight="1">
      <c r="A586" s="3"/>
      <c r="C586" s="3"/>
      <c r="O586" s="3"/>
      <c r="P586" s="3"/>
      <c r="Q586" s="3"/>
    </row>
    <row r="587" ht="15.75" customHeight="1">
      <c r="A587" s="3"/>
      <c r="C587" s="3"/>
      <c r="O587" s="3"/>
      <c r="P587" s="3"/>
      <c r="Q587" s="3"/>
    </row>
    <row r="588" ht="15.75" customHeight="1">
      <c r="A588" s="3"/>
      <c r="C588" s="3"/>
      <c r="O588" s="3"/>
      <c r="P588" s="3"/>
      <c r="Q588" s="3"/>
    </row>
    <row r="589" ht="15.75" customHeight="1">
      <c r="A589" s="3"/>
      <c r="C589" s="3"/>
      <c r="O589" s="3"/>
      <c r="P589" s="3"/>
      <c r="Q589" s="3"/>
    </row>
    <row r="590" ht="15.75" customHeight="1">
      <c r="A590" s="3"/>
      <c r="C590" s="3"/>
      <c r="O590" s="3"/>
      <c r="P590" s="3"/>
      <c r="Q590" s="3"/>
    </row>
    <row r="591" ht="15.75" customHeight="1">
      <c r="A591" s="3"/>
      <c r="C591" s="3"/>
      <c r="O591" s="3"/>
      <c r="P591" s="3"/>
      <c r="Q591" s="3"/>
    </row>
    <row r="592" ht="15.75" customHeight="1">
      <c r="A592" s="3"/>
      <c r="C592" s="3"/>
      <c r="O592" s="3"/>
      <c r="P592" s="3"/>
      <c r="Q592" s="3"/>
    </row>
    <row r="593" ht="15.75" customHeight="1">
      <c r="A593" s="3"/>
      <c r="C593" s="3"/>
      <c r="O593" s="3"/>
      <c r="P593" s="3"/>
      <c r="Q593" s="3"/>
    </row>
    <row r="594" ht="15.75" customHeight="1">
      <c r="A594" s="3"/>
      <c r="C594" s="3"/>
      <c r="O594" s="3"/>
      <c r="P594" s="3"/>
      <c r="Q594" s="3"/>
    </row>
    <row r="595" ht="15.75" customHeight="1">
      <c r="A595" s="3"/>
      <c r="C595" s="3"/>
      <c r="O595" s="3"/>
      <c r="P595" s="3"/>
      <c r="Q595" s="3"/>
    </row>
    <row r="596" ht="15.75" customHeight="1">
      <c r="A596" s="3"/>
      <c r="C596" s="3"/>
      <c r="O596" s="3"/>
      <c r="P596" s="3"/>
      <c r="Q596" s="3"/>
    </row>
    <row r="597" ht="15.75" customHeight="1">
      <c r="A597" s="3"/>
      <c r="C597" s="3"/>
      <c r="O597" s="3"/>
      <c r="P597" s="3"/>
      <c r="Q597" s="3"/>
    </row>
    <row r="598" ht="15.75" customHeight="1">
      <c r="A598" s="3"/>
      <c r="C598" s="3"/>
      <c r="O598" s="3"/>
      <c r="P598" s="3"/>
      <c r="Q598" s="3"/>
    </row>
    <row r="599" ht="15.75" customHeight="1">
      <c r="A599" s="3"/>
      <c r="C599" s="3"/>
      <c r="O599" s="3"/>
      <c r="P599" s="3"/>
      <c r="Q599" s="3"/>
    </row>
    <row r="600" ht="15.75" customHeight="1">
      <c r="A600" s="3"/>
      <c r="C600" s="3"/>
      <c r="O600" s="3"/>
      <c r="P600" s="3"/>
      <c r="Q600" s="3"/>
    </row>
    <row r="601" ht="15.75" customHeight="1">
      <c r="A601" s="3"/>
      <c r="C601" s="3"/>
      <c r="O601" s="3"/>
      <c r="P601" s="3"/>
      <c r="Q601" s="3"/>
    </row>
    <row r="602" ht="15.75" customHeight="1">
      <c r="A602" s="3"/>
      <c r="C602" s="3"/>
      <c r="O602" s="3"/>
      <c r="P602" s="3"/>
      <c r="Q602" s="3"/>
    </row>
    <row r="603" ht="15.75" customHeight="1">
      <c r="A603" s="3"/>
      <c r="C603" s="3"/>
      <c r="O603" s="3"/>
      <c r="P603" s="3"/>
      <c r="Q603" s="3"/>
    </row>
    <row r="604" ht="15.75" customHeight="1">
      <c r="A604" s="3"/>
      <c r="C604" s="3"/>
      <c r="O604" s="3"/>
      <c r="P604" s="3"/>
      <c r="Q604" s="3"/>
    </row>
    <row r="605" ht="15.75" customHeight="1">
      <c r="A605" s="3"/>
      <c r="C605" s="3"/>
      <c r="O605" s="3"/>
      <c r="P605" s="3"/>
      <c r="Q605" s="3"/>
    </row>
    <row r="606" ht="15.75" customHeight="1">
      <c r="A606" s="3"/>
      <c r="C606" s="3"/>
      <c r="O606" s="3"/>
      <c r="P606" s="3"/>
      <c r="Q606" s="3"/>
    </row>
    <row r="607" ht="15.75" customHeight="1">
      <c r="A607" s="3"/>
      <c r="C607" s="3"/>
      <c r="O607" s="3"/>
      <c r="P607" s="3"/>
      <c r="Q607" s="3"/>
    </row>
    <row r="608" ht="15.75" customHeight="1">
      <c r="A608" s="3"/>
      <c r="C608" s="3"/>
      <c r="O608" s="3"/>
      <c r="P608" s="3"/>
      <c r="Q608" s="3"/>
    </row>
    <row r="609" ht="15.75" customHeight="1">
      <c r="A609" s="3"/>
      <c r="C609" s="3"/>
      <c r="O609" s="3"/>
      <c r="P609" s="3"/>
      <c r="Q609" s="3"/>
    </row>
    <row r="610" ht="15.75" customHeight="1">
      <c r="A610" s="3"/>
      <c r="C610" s="3"/>
      <c r="O610" s="3"/>
      <c r="P610" s="3"/>
      <c r="Q610" s="3"/>
    </row>
    <row r="611" ht="15.75" customHeight="1">
      <c r="A611" s="3"/>
      <c r="C611" s="3"/>
      <c r="O611" s="3"/>
      <c r="P611" s="3"/>
      <c r="Q611" s="3"/>
    </row>
    <row r="612" ht="15.75" customHeight="1">
      <c r="A612" s="3"/>
      <c r="C612" s="3"/>
      <c r="O612" s="3"/>
      <c r="P612" s="3"/>
      <c r="Q612" s="3"/>
    </row>
    <row r="613" ht="15.75" customHeight="1">
      <c r="A613" s="3"/>
      <c r="C613" s="3"/>
      <c r="O613" s="3"/>
      <c r="P613" s="3"/>
      <c r="Q613" s="3"/>
    </row>
    <row r="614" ht="15.75" customHeight="1">
      <c r="A614" s="3"/>
      <c r="C614" s="3"/>
      <c r="O614" s="3"/>
      <c r="P614" s="3"/>
      <c r="Q614" s="3"/>
    </row>
    <row r="615" ht="15.75" customHeight="1">
      <c r="A615" s="3"/>
      <c r="C615" s="3"/>
      <c r="O615" s="3"/>
      <c r="P615" s="3"/>
      <c r="Q615" s="3"/>
    </row>
    <row r="616" ht="15.75" customHeight="1">
      <c r="A616" s="3"/>
      <c r="C616" s="3"/>
      <c r="O616" s="3"/>
      <c r="P616" s="3"/>
      <c r="Q616" s="3"/>
    </row>
    <row r="617" ht="15.75" customHeight="1">
      <c r="A617" s="3"/>
      <c r="C617" s="3"/>
      <c r="O617" s="3"/>
      <c r="P617" s="3"/>
      <c r="Q617" s="3"/>
    </row>
    <row r="618" ht="15.75" customHeight="1">
      <c r="A618" s="3"/>
      <c r="C618" s="3"/>
      <c r="O618" s="3"/>
      <c r="P618" s="3"/>
      <c r="Q618" s="3"/>
    </row>
    <row r="619" ht="15.75" customHeight="1">
      <c r="A619" s="3"/>
      <c r="C619" s="3"/>
      <c r="O619" s="3"/>
      <c r="P619" s="3"/>
      <c r="Q619" s="3"/>
    </row>
    <row r="620" ht="15.75" customHeight="1">
      <c r="A620" s="3"/>
      <c r="C620" s="3"/>
      <c r="O620" s="3"/>
      <c r="P620" s="3"/>
      <c r="Q620" s="3"/>
    </row>
    <row r="621" ht="15.75" customHeight="1">
      <c r="A621" s="3"/>
      <c r="C621" s="3"/>
      <c r="O621" s="3"/>
      <c r="P621" s="3"/>
      <c r="Q621" s="3"/>
    </row>
    <row r="622" ht="15.75" customHeight="1">
      <c r="A622" s="3"/>
      <c r="C622" s="3"/>
      <c r="O622" s="3"/>
      <c r="P622" s="3"/>
      <c r="Q622" s="3"/>
    </row>
    <row r="623" ht="15.75" customHeight="1">
      <c r="A623" s="3"/>
      <c r="C623" s="3"/>
      <c r="O623" s="3"/>
      <c r="P623" s="3"/>
      <c r="Q623" s="3"/>
    </row>
    <row r="624" ht="15.75" customHeight="1">
      <c r="A624" s="3"/>
      <c r="C624" s="3"/>
      <c r="O624" s="3"/>
      <c r="P624" s="3"/>
      <c r="Q624" s="3"/>
    </row>
    <row r="625" ht="15.75" customHeight="1">
      <c r="A625" s="3"/>
      <c r="C625" s="3"/>
      <c r="O625" s="3"/>
      <c r="P625" s="3"/>
      <c r="Q625" s="3"/>
    </row>
    <row r="626" ht="15.75" customHeight="1">
      <c r="A626" s="3"/>
      <c r="C626" s="3"/>
      <c r="O626" s="3"/>
      <c r="P626" s="3"/>
      <c r="Q626" s="3"/>
    </row>
    <row r="627" ht="15.75" customHeight="1">
      <c r="A627" s="3"/>
      <c r="C627" s="3"/>
      <c r="O627" s="3"/>
      <c r="P627" s="3"/>
      <c r="Q627" s="3"/>
    </row>
    <row r="628" ht="15.75" customHeight="1">
      <c r="A628" s="3"/>
      <c r="C628" s="3"/>
      <c r="O628" s="3"/>
      <c r="P628" s="3"/>
      <c r="Q628" s="3"/>
    </row>
    <row r="629" ht="15.75" customHeight="1">
      <c r="A629" s="3"/>
      <c r="C629" s="3"/>
      <c r="O629" s="3"/>
      <c r="P629" s="3"/>
      <c r="Q629" s="3"/>
    </row>
    <row r="630" ht="15.75" customHeight="1">
      <c r="A630" s="3"/>
      <c r="C630" s="3"/>
      <c r="O630" s="3"/>
      <c r="P630" s="3"/>
      <c r="Q630" s="3"/>
    </row>
    <row r="631" ht="15.75" customHeight="1">
      <c r="A631" s="3"/>
      <c r="C631" s="3"/>
      <c r="O631" s="3"/>
      <c r="P631" s="3"/>
      <c r="Q631" s="3"/>
    </row>
    <row r="632" ht="15.75" customHeight="1">
      <c r="A632" s="3"/>
      <c r="C632" s="3"/>
      <c r="O632" s="3"/>
      <c r="P632" s="3"/>
      <c r="Q632" s="3"/>
    </row>
    <row r="633" ht="15.75" customHeight="1">
      <c r="A633" s="3"/>
      <c r="C633" s="3"/>
      <c r="O633" s="3"/>
      <c r="P633" s="3"/>
      <c r="Q633" s="3"/>
    </row>
    <row r="634" ht="15.75" customHeight="1">
      <c r="A634" s="3"/>
      <c r="C634" s="3"/>
      <c r="O634" s="3"/>
      <c r="P634" s="3"/>
      <c r="Q634" s="3"/>
    </row>
    <row r="635" ht="15.75" customHeight="1">
      <c r="A635" s="3"/>
      <c r="C635" s="3"/>
      <c r="O635" s="3"/>
      <c r="P635" s="3"/>
      <c r="Q635" s="3"/>
    </row>
    <row r="636" ht="15.75" customHeight="1">
      <c r="A636" s="3"/>
      <c r="C636" s="3"/>
      <c r="O636" s="3"/>
      <c r="P636" s="3"/>
      <c r="Q636" s="3"/>
    </row>
    <row r="637" ht="15.75" customHeight="1">
      <c r="A637" s="3"/>
      <c r="C637" s="3"/>
      <c r="O637" s="3"/>
      <c r="P637" s="3"/>
      <c r="Q637" s="3"/>
    </row>
    <row r="638" ht="15.75" customHeight="1">
      <c r="A638" s="3"/>
      <c r="C638" s="3"/>
      <c r="O638" s="3"/>
      <c r="P638" s="3"/>
      <c r="Q638" s="3"/>
    </row>
    <row r="639" ht="15.75" customHeight="1">
      <c r="A639" s="3"/>
      <c r="C639" s="3"/>
      <c r="O639" s="3"/>
      <c r="P639" s="3"/>
      <c r="Q639" s="3"/>
    </row>
    <row r="640" ht="15.75" customHeight="1">
      <c r="A640" s="3"/>
      <c r="C640" s="3"/>
      <c r="O640" s="3"/>
      <c r="P640" s="3"/>
      <c r="Q640" s="3"/>
    </row>
    <row r="641" ht="15.75" customHeight="1">
      <c r="A641" s="3"/>
      <c r="C641" s="3"/>
      <c r="O641" s="3"/>
      <c r="P641" s="3"/>
      <c r="Q641" s="3"/>
    </row>
    <row r="642" ht="15.75" customHeight="1">
      <c r="A642" s="3"/>
      <c r="C642" s="3"/>
      <c r="O642" s="3"/>
      <c r="P642" s="3"/>
      <c r="Q642" s="3"/>
    </row>
    <row r="643" ht="15.75" customHeight="1">
      <c r="A643" s="3"/>
      <c r="C643" s="3"/>
      <c r="O643" s="3"/>
      <c r="P643" s="3"/>
      <c r="Q643" s="3"/>
    </row>
    <row r="644" ht="15.75" customHeight="1">
      <c r="A644" s="3"/>
      <c r="C644" s="3"/>
      <c r="O644" s="3"/>
      <c r="P644" s="3"/>
      <c r="Q644" s="3"/>
    </row>
    <row r="645" ht="15.75" customHeight="1">
      <c r="A645" s="3"/>
      <c r="C645" s="3"/>
      <c r="O645" s="3"/>
      <c r="P645" s="3"/>
      <c r="Q645" s="3"/>
    </row>
    <row r="646" ht="15.75" customHeight="1">
      <c r="A646" s="3"/>
      <c r="C646" s="3"/>
      <c r="O646" s="3"/>
      <c r="P646" s="3"/>
      <c r="Q646" s="3"/>
    </row>
    <row r="647" ht="15.75" customHeight="1">
      <c r="A647" s="3"/>
      <c r="C647" s="3"/>
      <c r="O647" s="3"/>
      <c r="P647" s="3"/>
      <c r="Q647" s="3"/>
    </row>
    <row r="648" ht="15.75" customHeight="1">
      <c r="A648" s="3"/>
      <c r="C648" s="3"/>
      <c r="O648" s="3"/>
      <c r="P648" s="3"/>
      <c r="Q648" s="3"/>
    </row>
    <row r="649" ht="15.75" customHeight="1">
      <c r="A649" s="3"/>
      <c r="C649" s="3"/>
      <c r="O649" s="3"/>
      <c r="P649" s="3"/>
      <c r="Q649" s="3"/>
    </row>
    <row r="650" ht="15.75" customHeight="1">
      <c r="A650" s="3"/>
      <c r="C650" s="3"/>
      <c r="O650" s="3"/>
      <c r="P650" s="3"/>
      <c r="Q650" s="3"/>
    </row>
    <row r="651" ht="15.75" customHeight="1">
      <c r="A651" s="3"/>
      <c r="C651" s="3"/>
      <c r="O651" s="3"/>
      <c r="P651" s="3"/>
      <c r="Q651" s="3"/>
    </row>
    <row r="652" ht="15.75" customHeight="1">
      <c r="A652" s="3"/>
      <c r="C652" s="3"/>
      <c r="O652" s="3"/>
      <c r="P652" s="3"/>
      <c r="Q652" s="3"/>
    </row>
    <row r="653" ht="15.75" customHeight="1">
      <c r="A653" s="3"/>
      <c r="C653" s="3"/>
      <c r="O653" s="3"/>
      <c r="P653" s="3"/>
      <c r="Q653" s="3"/>
    </row>
    <row r="654" ht="15.75" customHeight="1">
      <c r="A654" s="3"/>
      <c r="C654" s="3"/>
      <c r="O654" s="3"/>
      <c r="P654" s="3"/>
      <c r="Q654" s="3"/>
    </row>
    <row r="655" ht="15.75" customHeight="1">
      <c r="A655" s="3"/>
      <c r="C655" s="3"/>
      <c r="O655" s="3"/>
      <c r="P655" s="3"/>
      <c r="Q655" s="3"/>
    </row>
    <row r="656" ht="15.75" customHeight="1">
      <c r="A656" s="3"/>
      <c r="C656" s="3"/>
      <c r="O656" s="3"/>
      <c r="P656" s="3"/>
      <c r="Q656" s="3"/>
    </row>
    <row r="657" ht="15.75" customHeight="1">
      <c r="A657" s="3"/>
      <c r="C657" s="3"/>
      <c r="O657" s="3"/>
      <c r="P657" s="3"/>
      <c r="Q657" s="3"/>
    </row>
    <row r="658" ht="15.75" customHeight="1">
      <c r="A658" s="3"/>
      <c r="C658" s="3"/>
      <c r="O658" s="3"/>
      <c r="P658" s="3"/>
      <c r="Q658" s="3"/>
    </row>
    <row r="659" ht="15.75" customHeight="1">
      <c r="A659" s="3"/>
      <c r="C659" s="3"/>
      <c r="O659" s="3"/>
      <c r="P659" s="3"/>
      <c r="Q659" s="3"/>
    </row>
    <row r="660" ht="15.75" customHeight="1">
      <c r="A660" s="3"/>
      <c r="C660" s="3"/>
      <c r="O660" s="3"/>
      <c r="P660" s="3"/>
      <c r="Q660" s="3"/>
    </row>
    <row r="661" ht="15.75" customHeight="1">
      <c r="A661" s="3"/>
      <c r="C661" s="3"/>
      <c r="O661" s="3"/>
      <c r="P661" s="3"/>
      <c r="Q661" s="3"/>
    </row>
    <row r="662" ht="15.75" customHeight="1">
      <c r="A662" s="3"/>
      <c r="C662" s="3"/>
      <c r="O662" s="3"/>
      <c r="P662" s="3"/>
      <c r="Q662" s="3"/>
    </row>
    <row r="663" ht="15.75" customHeight="1">
      <c r="A663" s="3"/>
      <c r="C663" s="3"/>
      <c r="O663" s="3"/>
      <c r="P663" s="3"/>
      <c r="Q663" s="3"/>
    </row>
    <row r="664" ht="15.75" customHeight="1">
      <c r="A664" s="3"/>
      <c r="C664" s="3"/>
      <c r="O664" s="3"/>
      <c r="P664" s="3"/>
      <c r="Q664" s="3"/>
    </row>
    <row r="665" ht="15.75" customHeight="1">
      <c r="A665" s="3"/>
      <c r="C665" s="3"/>
      <c r="O665" s="3"/>
      <c r="P665" s="3"/>
      <c r="Q665" s="3"/>
    </row>
    <row r="666" ht="15.75" customHeight="1">
      <c r="A666" s="3"/>
      <c r="C666" s="3"/>
      <c r="O666" s="3"/>
      <c r="P666" s="3"/>
      <c r="Q666" s="3"/>
    </row>
    <row r="667" ht="15.75" customHeight="1">
      <c r="A667" s="3"/>
      <c r="C667" s="3"/>
      <c r="O667" s="3"/>
      <c r="P667" s="3"/>
      <c r="Q667" s="3"/>
    </row>
    <row r="668" ht="15.75" customHeight="1">
      <c r="A668" s="3"/>
      <c r="C668" s="3"/>
      <c r="O668" s="3"/>
      <c r="P668" s="3"/>
      <c r="Q668" s="3"/>
    </row>
    <row r="669" ht="15.75" customHeight="1">
      <c r="A669" s="3"/>
      <c r="C669" s="3"/>
      <c r="O669" s="3"/>
      <c r="P669" s="3"/>
      <c r="Q669" s="3"/>
    </row>
    <row r="670" ht="15.75" customHeight="1">
      <c r="A670" s="3"/>
      <c r="C670" s="3"/>
      <c r="O670" s="3"/>
      <c r="P670" s="3"/>
      <c r="Q670" s="3"/>
    </row>
    <row r="671" ht="15.75" customHeight="1">
      <c r="A671" s="3"/>
      <c r="C671" s="3"/>
      <c r="O671" s="3"/>
      <c r="P671" s="3"/>
      <c r="Q671" s="3"/>
    </row>
    <row r="672" ht="15.75" customHeight="1">
      <c r="A672" s="3"/>
      <c r="C672" s="3"/>
      <c r="O672" s="3"/>
      <c r="P672" s="3"/>
      <c r="Q672" s="3"/>
    </row>
    <row r="673" ht="15.75" customHeight="1">
      <c r="A673" s="3"/>
      <c r="C673" s="3"/>
      <c r="O673" s="3"/>
      <c r="P673" s="3"/>
      <c r="Q673" s="3"/>
    </row>
    <row r="674" ht="15.75" customHeight="1">
      <c r="A674" s="3"/>
      <c r="C674" s="3"/>
      <c r="O674" s="3"/>
      <c r="P674" s="3"/>
      <c r="Q674" s="3"/>
    </row>
    <row r="675" ht="15.75" customHeight="1">
      <c r="A675" s="3"/>
      <c r="C675" s="3"/>
      <c r="O675" s="3"/>
      <c r="P675" s="3"/>
      <c r="Q675" s="3"/>
    </row>
    <row r="676" ht="15.75" customHeight="1">
      <c r="A676" s="3"/>
      <c r="C676" s="3"/>
      <c r="O676" s="3"/>
      <c r="P676" s="3"/>
      <c r="Q676" s="3"/>
    </row>
    <row r="677" ht="15.75" customHeight="1">
      <c r="A677" s="3"/>
      <c r="C677" s="3"/>
      <c r="O677" s="3"/>
      <c r="P677" s="3"/>
      <c r="Q677" s="3"/>
    </row>
    <row r="678" ht="15.75" customHeight="1">
      <c r="A678" s="3"/>
      <c r="C678" s="3"/>
      <c r="O678" s="3"/>
      <c r="P678" s="3"/>
      <c r="Q678" s="3"/>
    </row>
    <row r="679" ht="15.75" customHeight="1">
      <c r="A679" s="3"/>
      <c r="C679" s="3"/>
      <c r="O679" s="3"/>
      <c r="P679" s="3"/>
      <c r="Q679" s="3"/>
    </row>
    <row r="680" ht="15.75" customHeight="1">
      <c r="A680" s="3"/>
      <c r="C680" s="3"/>
      <c r="O680" s="3"/>
      <c r="P680" s="3"/>
      <c r="Q680" s="3"/>
    </row>
    <row r="681" ht="15.75" customHeight="1">
      <c r="A681" s="3"/>
      <c r="C681" s="3"/>
      <c r="O681" s="3"/>
      <c r="P681" s="3"/>
      <c r="Q681" s="3"/>
    </row>
    <row r="682" ht="15.75" customHeight="1">
      <c r="A682" s="3"/>
      <c r="C682" s="3"/>
      <c r="O682" s="3"/>
      <c r="P682" s="3"/>
      <c r="Q682" s="3"/>
    </row>
    <row r="683" ht="15.75" customHeight="1">
      <c r="A683" s="3"/>
      <c r="C683" s="3"/>
      <c r="O683" s="3"/>
      <c r="P683" s="3"/>
      <c r="Q683" s="3"/>
    </row>
    <row r="684" ht="15.75" customHeight="1">
      <c r="A684" s="3"/>
      <c r="C684" s="3"/>
      <c r="O684" s="3"/>
      <c r="P684" s="3"/>
      <c r="Q684" s="3"/>
    </row>
    <row r="685" ht="15.75" customHeight="1">
      <c r="A685" s="3"/>
      <c r="C685" s="3"/>
      <c r="O685" s="3"/>
      <c r="P685" s="3"/>
      <c r="Q685" s="3"/>
    </row>
    <row r="686" ht="15.75" customHeight="1">
      <c r="A686" s="3"/>
      <c r="C686" s="3"/>
      <c r="O686" s="3"/>
      <c r="P686" s="3"/>
      <c r="Q686" s="3"/>
    </row>
    <row r="687" ht="15.75" customHeight="1">
      <c r="A687" s="3"/>
      <c r="C687" s="3"/>
      <c r="O687" s="3"/>
      <c r="P687" s="3"/>
      <c r="Q687" s="3"/>
    </row>
    <row r="688" ht="15.75" customHeight="1">
      <c r="A688" s="3"/>
      <c r="C688" s="3"/>
      <c r="O688" s="3"/>
      <c r="P688" s="3"/>
      <c r="Q688" s="3"/>
    </row>
    <row r="689" ht="15.75" customHeight="1">
      <c r="A689" s="3"/>
      <c r="C689" s="3"/>
      <c r="O689" s="3"/>
      <c r="P689" s="3"/>
      <c r="Q689" s="3"/>
    </row>
    <row r="690" ht="15.75" customHeight="1">
      <c r="A690" s="3"/>
      <c r="C690" s="3"/>
      <c r="O690" s="3"/>
      <c r="P690" s="3"/>
      <c r="Q690" s="3"/>
    </row>
    <row r="691" ht="15.75" customHeight="1">
      <c r="A691" s="3"/>
      <c r="C691" s="3"/>
      <c r="O691" s="3"/>
      <c r="P691" s="3"/>
      <c r="Q691" s="3"/>
    </row>
    <row r="692" ht="15.75" customHeight="1">
      <c r="A692" s="3"/>
      <c r="C692" s="3"/>
      <c r="O692" s="3"/>
      <c r="P692" s="3"/>
      <c r="Q692" s="3"/>
    </row>
    <row r="693" ht="15.75" customHeight="1">
      <c r="A693" s="3"/>
      <c r="C693" s="3"/>
      <c r="O693" s="3"/>
      <c r="P693" s="3"/>
      <c r="Q693" s="3"/>
    </row>
    <row r="694" ht="15.75" customHeight="1">
      <c r="A694" s="3"/>
      <c r="C694" s="3"/>
      <c r="O694" s="3"/>
      <c r="P694" s="3"/>
      <c r="Q694" s="3"/>
    </row>
    <row r="695" ht="15.75" customHeight="1">
      <c r="A695" s="3"/>
      <c r="C695" s="3"/>
      <c r="O695" s="3"/>
      <c r="P695" s="3"/>
      <c r="Q695" s="3"/>
    </row>
    <row r="696" ht="15.75" customHeight="1">
      <c r="A696" s="3"/>
      <c r="C696" s="3"/>
      <c r="O696" s="3"/>
      <c r="P696" s="3"/>
      <c r="Q696" s="3"/>
    </row>
    <row r="697" ht="15.75" customHeight="1">
      <c r="A697" s="3"/>
      <c r="C697" s="3"/>
      <c r="O697" s="3"/>
      <c r="P697" s="3"/>
      <c r="Q697" s="3"/>
    </row>
    <row r="698" ht="15.75" customHeight="1">
      <c r="A698" s="3"/>
      <c r="C698" s="3"/>
      <c r="O698" s="3"/>
      <c r="P698" s="3"/>
      <c r="Q698" s="3"/>
    </row>
    <row r="699" ht="15.75" customHeight="1">
      <c r="A699" s="3"/>
      <c r="C699" s="3"/>
      <c r="O699" s="3"/>
      <c r="P699" s="3"/>
      <c r="Q699" s="3"/>
    </row>
    <row r="700" ht="15.75" customHeight="1">
      <c r="A700" s="3"/>
      <c r="C700" s="3"/>
      <c r="O700" s="3"/>
      <c r="P700" s="3"/>
      <c r="Q700" s="3"/>
    </row>
    <row r="701" ht="15.75" customHeight="1">
      <c r="A701" s="3"/>
      <c r="C701" s="3"/>
      <c r="O701" s="3"/>
      <c r="P701" s="3"/>
      <c r="Q701" s="3"/>
    </row>
    <row r="702" ht="15.75" customHeight="1">
      <c r="A702" s="3"/>
      <c r="C702" s="3"/>
      <c r="O702" s="3"/>
      <c r="P702" s="3"/>
      <c r="Q702" s="3"/>
    </row>
    <row r="703" ht="15.75" customHeight="1">
      <c r="A703" s="3"/>
      <c r="C703" s="3"/>
      <c r="O703" s="3"/>
      <c r="P703" s="3"/>
      <c r="Q703" s="3"/>
    </row>
    <row r="704" ht="15.75" customHeight="1">
      <c r="A704" s="3"/>
      <c r="C704" s="3"/>
      <c r="O704" s="3"/>
      <c r="P704" s="3"/>
      <c r="Q704" s="3"/>
    </row>
    <row r="705" ht="15.75" customHeight="1">
      <c r="A705" s="3"/>
      <c r="C705" s="3"/>
      <c r="O705" s="3"/>
      <c r="P705" s="3"/>
      <c r="Q705" s="3"/>
    </row>
    <row r="706" ht="15.75" customHeight="1">
      <c r="A706" s="3"/>
      <c r="C706" s="3"/>
      <c r="O706" s="3"/>
      <c r="P706" s="3"/>
      <c r="Q706" s="3"/>
    </row>
    <row r="707" ht="15.75" customHeight="1">
      <c r="A707" s="3"/>
      <c r="C707" s="3"/>
      <c r="O707" s="3"/>
      <c r="P707" s="3"/>
      <c r="Q707" s="3"/>
    </row>
    <row r="708" ht="15.75" customHeight="1">
      <c r="A708" s="3"/>
      <c r="C708" s="3"/>
      <c r="O708" s="3"/>
      <c r="P708" s="3"/>
      <c r="Q708" s="3"/>
    </row>
    <row r="709" ht="15.75" customHeight="1">
      <c r="A709" s="3"/>
      <c r="C709" s="3"/>
      <c r="O709" s="3"/>
      <c r="P709" s="3"/>
      <c r="Q709" s="3"/>
    </row>
    <row r="710" ht="15.75" customHeight="1">
      <c r="A710" s="3"/>
      <c r="C710" s="3"/>
      <c r="O710" s="3"/>
      <c r="P710" s="3"/>
      <c r="Q710" s="3"/>
    </row>
    <row r="711" ht="15.75" customHeight="1">
      <c r="A711" s="3"/>
      <c r="C711" s="3"/>
      <c r="O711" s="3"/>
      <c r="P711" s="3"/>
      <c r="Q711" s="3"/>
    </row>
    <row r="712" ht="15.75" customHeight="1">
      <c r="A712" s="3"/>
      <c r="C712" s="3"/>
      <c r="O712" s="3"/>
      <c r="P712" s="3"/>
      <c r="Q712" s="3"/>
    </row>
    <row r="713" ht="15.75" customHeight="1">
      <c r="A713" s="3"/>
      <c r="C713" s="3"/>
      <c r="O713" s="3"/>
      <c r="P713" s="3"/>
      <c r="Q713" s="3"/>
    </row>
    <row r="714" ht="15.75" customHeight="1">
      <c r="A714" s="3"/>
      <c r="C714" s="3"/>
      <c r="O714" s="3"/>
      <c r="P714" s="3"/>
      <c r="Q714" s="3"/>
    </row>
    <row r="715" ht="15.75" customHeight="1">
      <c r="A715" s="3"/>
      <c r="C715" s="3"/>
      <c r="O715" s="3"/>
      <c r="P715" s="3"/>
      <c r="Q715" s="3"/>
    </row>
    <row r="716" ht="15.75" customHeight="1">
      <c r="A716" s="3"/>
      <c r="C716" s="3"/>
      <c r="O716" s="3"/>
      <c r="P716" s="3"/>
      <c r="Q716" s="3"/>
    </row>
    <row r="717" ht="15.75" customHeight="1">
      <c r="A717" s="3"/>
      <c r="C717" s="3"/>
      <c r="O717" s="3"/>
      <c r="P717" s="3"/>
      <c r="Q717" s="3"/>
    </row>
    <row r="718" ht="15.75" customHeight="1">
      <c r="A718" s="3"/>
      <c r="C718" s="3"/>
      <c r="O718" s="3"/>
      <c r="P718" s="3"/>
      <c r="Q718" s="3"/>
    </row>
    <row r="719" ht="15.75" customHeight="1">
      <c r="A719" s="3"/>
      <c r="C719" s="3"/>
      <c r="O719" s="3"/>
      <c r="P719" s="3"/>
      <c r="Q719" s="3"/>
    </row>
    <row r="720" ht="15.75" customHeight="1">
      <c r="A720" s="3"/>
      <c r="C720" s="3"/>
      <c r="O720" s="3"/>
      <c r="P720" s="3"/>
      <c r="Q720" s="3"/>
    </row>
    <row r="721" ht="15.75" customHeight="1">
      <c r="A721" s="3"/>
      <c r="C721" s="3"/>
      <c r="O721" s="3"/>
      <c r="P721" s="3"/>
      <c r="Q721" s="3"/>
    </row>
    <row r="722" ht="15.75" customHeight="1">
      <c r="A722" s="3"/>
      <c r="C722" s="3"/>
      <c r="O722" s="3"/>
      <c r="P722" s="3"/>
      <c r="Q722" s="3"/>
    </row>
    <row r="723" ht="15.75" customHeight="1">
      <c r="A723" s="3"/>
      <c r="C723" s="3"/>
      <c r="O723" s="3"/>
      <c r="P723" s="3"/>
      <c r="Q723" s="3"/>
    </row>
    <row r="724" ht="15.75" customHeight="1">
      <c r="A724" s="3"/>
      <c r="C724" s="3"/>
      <c r="O724" s="3"/>
      <c r="P724" s="3"/>
      <c r="Q724" s="3"/>
    </row>
    <row r="725" ht="15.75" customHeight="1">
      <c r="A725" s="3"/>
      <c r="C725" s="3"/>
      <c r="O725" s="3"/>
      <c r="P725" s="3"/>
      <c r="Q725" s="3"/>
    </row>
    <row r="726" ht="15.75" customHeight="1">
      <c r="A726" s="3"/>
      <c r="C726" s="3"/>
      <c r="O726" s="3"/>
      <c r="P726" s="3"/>
      <c r="Q726" s="3"/>
    </row>
    <row r="727" ht="15.75" customHeight="1">
      <c r="A727" s="3"/>
      <c r="C727" s="3"/>
      <c r="O727" s="3"/>
      <c r="P727" s="3"/>
      <c r="Q727" s="3"/>
    </row>
    <row r="728" ht="15.75" customHeight="1">
      <c r="A728" s="3"/>
      <c r="C728" s="3"/>
      <c r="O728" s="3"/>
      <c r="P728" s="3"/>
      <c r="Q728" s="3"/>
    </row>
    <row r="729" ht="15.75" customHeight="1">
      <c r="A729" s="3"/>
      <c r="C729" s="3"/>
      <c r="O729" s="3"/>
      <c r="P729" s="3"/>
      <c r="Q729" s="3"/>
    </row>
    <row r="730" ht="15.75" customHeight="1">
      <c r="A730" s="3"/>
      <c r="C730" s="3"/>
      <c r="O730" s="3"/>
      <c r="P730" s="3"/>
      <c r="Q730" s="3"/>
    </row>
    <row r="731" ht="15.75" customHeight="1">
      <c r="A731" s="3"/>
      <c r="C731" s="3"/>
      <c r="O731" s="3"/>
      <c r="P731" s="3"/>
      <c r="Q731" s="3"/>
    </row>
    <row r="732" ht="15.75" customHeight="1">
      <c r="A732" s="3"/>
      <c r="C732" s="3"/>
      <c r="O732" s="3"/>
      <c r="P732" s="3"/>
      <c r="Q732" s="3"/>
    </row>
    <row r="733" ht="15.75" customHeight="1">
      <c r="A733" s="3"/>
      <c r="C733" s="3"/>
      <c r="O733" s="3"/>
      <c r="P733" s="3"/>
      <c r="Q733" s="3"/>
    </row>
    <row r="734" ht="15.75" customHeight="1">
      <c r="A734" s="3"/>
      <c r="C734" s="3"/>
      <c r="O734" s="3"/>
      <c r="P734" s="3"/>
      <c r="Q734" s="3"/>
    </row>
    <row r="735" ht="15.75" customHeight="1">
      <c r="A735" s="3"/>
      <c r="C735" s="3"/>
      <c r="O735" s="3"/>
      <c r="P735" s="3"/>
      <c r="Q735" s="3"/>
    </row>
    <row r="736" ht="15.75" customHeight="1">
      <c r="A736" s="3"/>
      <c r="C736" s="3"/>
      <c r="O736" s="3"/>
      <c r="P736" s="3"/>
      <c r="Q736" s="3"/>
    </row>
    <row r="737" ht="15.75" customHeight="1">
      <c r="A737" s="3"/>
      <c r="C737" s="3"/>
      <c r="O737" s="3"/>
      <c r="P737" s="3"/>
      <c r="Q737" s="3"/>
    </row>
    <row r="738" ht="15.75" customHeight="1">
      <c r="A738" s="3"/>
      <c r="C738" s="3"/>
      <c r="O738" s="3"/>
      <c r="P738" s="3"/>
      <c r="Q738" s="3"/>
    </row>
    <row r="739" ht="15.75" customHeight="1">
      <c r="A739" s="3"/>
      <c r="C739" s="3"/>
      <c r="O739" s="3"/>
      <c r="P739" s="3"/>
      <c r="Q739" s="3"/>
    </row>
    <row r="740" ht="15.75" customHeight="1">
      <c r="A740" s="3"/>
      <c r="C740" s="3"/>
      <c r="O740" s="3"/>
      <c r="P740" s="3"/>
      <c r="Q740" s="3"/>
    </row>
    <row r="741" ht="15.75" customHeight="1">
      <c r="A741" s="3"/>
      <c r="C741" s="3"/>
      <c r="O741" s="3"/>
      <c r="P741" s="3"/>
      <c r="Q741" s="3"/>
    </row>
    <row r="742" ht="15.75" customHeight="1">
      <c r="A742" s="3"/>
      <c r="C742" s="3"/>
      <c r="O742" s="3"/>
      <c r="P742" s="3"/>
      <c r="Q742" s="3"/>
    </row>
    <row r="743" ht="15.75" customHeight="1">
      <c r="A743" s="3"/>
      <c r="C743" s="3"/>
      <c r="O743" s="3"/>
      <c r="P743" s="3"/>
      <c r="Q743" s="3"/>
    </row>
    <row r="744" ht="15.75" customHeight="1">
      <c r="A744" s="3"/>
      <c r="C744" s="3"/>
      <c r="O744" s="3"/>
      <c r="P744" s="3"/>
      <c r="Q744" s="3"/>
    </row>
    <row r="745" ht="15.75" customHeight="1">
      <c r="A745" s="3"/>
      <c r="C745" s="3"/>
      <c r="O745" s="3"/>
      <c r="P745" s="3"/>
      <c r="Q745" s="3"/>
    </row>
    <row r="746" ht="15.75" customHeight="1">
      <c r="A746" s="3"/>
      <c r="C746" s="3"/>
      <c r="O746" s="3"/>
      <c r="P746" s="3"/>
      <c r="Q746" s="3"/>
    </row>
    <row r="747" ht="15.75" customHeight="1">
      <c r="A747" s="3"/>
      <c r="C747" s="3"/>
      <c r="O747" s="3"/>
      <c r="P747" s="3"/>
      <c r="Q747" s="3"/>
    </row>
    <row r="748" ht="15.75" customHeight="1">
      <c r="A748" s="3"/>
      <c r="C748" s="3"/>
      <c r="O748" s="3"/>
      <c r="P748" s="3"/>
      <c r="Q748" s="3"/>
    </row>
    <row r="749" ht="15.75" customHeight="1">
      <c r="A749" s="3"/>
      <c r="C749" s="3"/>
      <c r="O749" s="3"/>
      <c r="P749" s="3"/>
      <c r="Q749" s="3"/>
    </row>
    <row r="750" ht="15.75" customHeight="1">
      <c r="A750" s="3"/>
      <c r="C750" s="3"/>
      <c r="O750" s="3"/>
      <c r="P750" s="3"/>
      <c r="Q750" s="3"/>
    </row>
    <row r="751" ht="15.75" customHeight="1">
      <c r="A751" s="3"/>
      <c r="C751" s="3"/>
      <c r="O751" s="3"/>
      <c r="P751" s="3"/>
      <c r="Q751" s="3"/>
    </row>
    <row r="752" ht="15.75" customHeight="1">
      <c r="A752" s="3"/>
      <c r="C752" s="3"/>
      <c r="O752" s="3"/>
      <c r="P752" s="3"/>
      <c r="Q752" s="3"/>
    </row>
    <row r="753" ht="15.75" customHeight="1">
      <c r="A753" s="3"/>
      <c r="C753" s="3"/>
      <c r="O753" s="3"/>
      <c r="P753" s="3"/>
      <c r="Q753" s="3"/>
    </row>
    <row r="754" ht="15.75" customHeight="1">
      <c r="A754" s="3"/>
      <c r="C754" s="3"/>
      <c r="O754" s="3"/>
      <c r="P754" s="3"/>
      <c r="Q754" s="3"/>
    </row>
    <row r="755" ht="15.75" customHeight="1">
      <c r="A755" s="3"/>
      <c r="C755" s="3"/>
      <c r="O755" s="3"/>
      <c r="P755" s="3"/>
      <c r="Q755" s="3"/>
    </row>
    <row r="756" ht="15.75" customHeight="1">
      <c r="A756" s="3"/>
      <c r="C756" s="3"/>
      <c r="O756" s="3"/>
      <c r="P756" s="3"/>
      <c r="Q756" s="3"/>
    </row>
    <row r="757" ht="15.75" customHeight="1">
      <c r="A757" s="3"/>
      <c r="C757" s="3"/>
      <c r="O757" s="3"/>
      <c r="P757" s="3"/>
      <c r="Q757" s="3"/>
    </row>
    <row r="758" ht="15.75" customHeight="1">
      <c r="A758" s="3"/>
      <c r="C758" s="3"/>
      <c r="O758" s="3"/>
      <c r="P758" s="3"/>
      <c r="Q758" s="3"/>
    </row>
    <row r="759" ht="15.75" customHeight="1">
      <c r="A759" s="3"/>
      <c r="C759" s="3"/>
      <c r="O759" s="3"/>
      <c r="P759" s="3"/>
      <c r="Q759" s="3"/>
    </row>
    <row r="760" ht="15.75" customHeight="1">
      <c r="A760" s="3"/>
      <c r="C760" s="3"/>
      <c r="O760" s="3"/>
      <c r="P760" s="3"/>
      <c r="Q760" s="3"/>
    </row>
    <row r="761" ht="15.75" customHeight="1">
      <c r="A761" s="3"/>
      <c r="C761" s="3"/>
      <c r="O761" s="3"/>
      <c r="P761" s="3"/>
      <c r="Q761" s="3"/>
    </row>
    <row r="762" ht="15.75" customHeight="1">
      <c r="A762" s="3"/>
      <c r="C762" s="3"/>
      <c r="O762" s="3"/>
      <c r="P762" s="3"/>
      <c r="Q762" s="3"/>
    </row>
    <row r="763" ht="15.75" customHeight="1">
      <c r="A763" s="3"/>
      <c r="C763" s="3"/>
      <c r="O763" s="3"/>
      <c r="P763" s="3"/>
      <c r="Q763" s="3"/>
    </row>
    <row r="764" ht="15.75" customHeight="1">
      <c r="A764" s="3"/>
      <c r="C764" s="3"/>
      <c r="O764" s="3"/>
      <c r="P764" s="3"/>
      <c r="Q764" s="3"/>
    </row>
    <row r="765" ht="15.75" customHeight="1">
      <c r="A765" s="3"/>
      <c r="C765" s="3"/>
      <c r="O765" s="3"/>
      <c r="P765" s="3"/>
      <c r="Q765" s="3"/>
    </row>
    <row r="766" ht="15.75" customHeight="1">
      <c r="A766" s="3"/>
      <c r="C766" s="3"/>
      <c r="O766" s="3"/>
      <c r="P766" s="3"/>
      <c r="Q766" s="3"/>
    </row>
    <row r="767" ht="15.75" customHeight="1">
      <c r="A767" s="3"/>
      <c r="C767" s="3"/>
      <c r="O767" s="3"/>
      <c r="P767" s="3"/>
      <c r="Q767" s="3"/>
    </row>
    <row r="768" ht="15.75" customHeight="1">
      <c r="A768" s="3"/>
      <c r="C768" s="3"/>
      <c r="O768" s="3"/>
      <c r="P768" s="3"/>
      <c r="Q768" s="3"/>
    </row>
    <row r="769" ht="15.75" customHeight="1">
      <c r="A769" s="3"/>
      <c r="C769" s="3"/>
      <c r="O769" s="3"/>
      <c r="P769" s="3"/>
      <c r="Q769" s="3"/>
    </row>
    <row r="770" ht="15.75" customHeight="1">
      <c r="A770" s="3"/>
      <c r="C770" s="3"/>
      <c r="O770" s="3"/>
      <c r="P770" s="3"/>
      <c r="Q770" s="3"/>
    </row>
    <row r="771" ht="15.75" customHeight="1">
      <c r="A771" s="3"/>
      <c r="C771" s="3"/>
      <c r="O771" s="3"/>
      <c r="P771" s="3"/>
      <c r="Q771" s="3"/>
    </row>
    <row r="772" ht="15.75" customHeight="1">
      <c r="A772" s="3"/>
      <c r="C772" s="3"/>
      <c r="O772" s="3"/>
      <c r="P772" s="3"/>
      <c r="Q772" s="3"/>
    </row>
    <row r="773" ht="15.75" customHeight="1">
      <c r="A773" s="3"/>
      <c r="C773" s="3"/>
      <c r="O773" s="3"/>
      <c r="P773" s="3"/>
      <c r="Q773" s="3"/>
    </row>
    <row r="774" ht="15.75" customHeight="1">
      <c r="A774" s="3"/>
      <c r="C774" s="3"/>
      <c r="O774" s="3"/>
      <c r="P774" s="3"/>
      <c r="Q774" s="3"/>
    </row>
    <row r="775" ht="15.75" customHeight="1">
      <c r="A775" s="3"/>
      <c r="C775" s="3"/>
      <c r="O775" s="3"/>
      <c r="P775" s="3"/>
      <c r="Q775" s="3"/>
    </row>
    <row r="776" ht="15.75" customHeight="1">
      <c r="A776" s="3"/>
      <c r="C776" s="3"/>
      <c r="O776" s="3"/>
      <c r="P776" s="3"/>
      <c r="Q776" s="3"/>
    </row>
    <row r="777" ht="15.75" customHeight="1">
      <c r="A777" s="3"/>
      <c r="C777" s="3"/>
      <c r="O777" s="3"/>
      <c r="P777" s="3"/>
      <c r="Q777" s="3"/>
    </row>
    <row r="778" ht="15.75" customHeight="1">
      <c r="A778" s="3"/>
      <c r="C778" s="3"/>
      <c r="O778" s="3"/>
      <c r="P778" s="3"/>
      <c r="Q778" s="3"/>
    </row>
    <row r="779" ht="15.75" customHeight="1">
      <c r="A779" s="3"/>
      <c r="C779" s="3"/>
      <c r="O779" s="3"/>
      <c r="P779" s="3"/>
      <c r="Q779" s="3"/>
    </row>
    <row r="780" ht="15.75" customHeight="1">
      <c r="A780" s="3"/>
      <c r="C780" s="3"/>
      <c r="O780" s="3"/>
      <c r="P780" s="3"/>
      <c r="Q780" s="3"/>
    </row>
    <row r="781" ht="15.75" customHeight="1">
      <c r="A781" s="3"/>
      <c r="C781" s="3"/>
      <c r="O781" s="3"/>
      <c r="P781" s="3"/>
      <c r="Q781" s="3"/>
    </row>
    <row r="782" ht="15.75" customHeight="1">
      <c r="A782" s="3"/>
      <c r="C782" s="3"/>
      <c r="O782" s="3"/>
      <c r="P782" s="3"/>
      <c r="Q782" s="3"/>
    </row>
    <row r="783" ht="15.75" customHeight="1">
      <c r="A783" s="3"/>
      <c r="C783" s="3"/>
      <c r="O783" s="3"/>
      <c r="P783" s="3"/>
      <c r="Q783" s="3"/>
    </row>
    <row r="784" ht="15.75" customHeight="1">
      <c r="A784" s="3"/>
      <c r="C784" s="3"/>
      <c r="O784" s="3"/>
      <c r="P784" s="3"/>
      <c r="Q784" s="3"/>
    </row>
    <row r="785" ht="15.75" customHeight="1">
      <c r="A785" s="3"/>
      <c r="C785" s="3"/>
      <c r="O785" s="3"/>
      <c r="P785" s="3"/>
      <c r="Q785" s="3"/>
    </row>
    <row r="786" ht="15.75" customHeight="1">
      <c r="A786" s="3"/>
      <c r="C786" s="3"/>
      <c r="O786" s="3"/>
      <c r="P786" s="3"/>
      <c r="Q786" s="3"/>
    </row>
    <row r="787" ht="15.75" customHeight="1">
      <c r="A787" s="3"/>
      <c r="C787" s="3"/>
      <c r="O787" s="3"/>
      <c r="P787" s="3"/>
      <c r="Q787" s="3"/>
    </row>
    <row r="788" ht="15.75" customHeight="1">
      <c r="A788" s="3"/>
      <c r="C788" s="3"/>
      <c r="O788" s="3"/>
      <c r="P788" s="3"/>
      <c r="Q788" s="3"/>
    </row>
    <row r="789" ht="15.75" customHeight="1">
      <c r="A789" s="3"/>
      <c r="C789" s="3"/>
      <c r="O789" s="3"/>
      <c r="P789" s="3"/>
      <c r="Q789" s="3"/>
    </row>
    <row r="790" ht="15.75" customHeight="1">
      <c r="A790" s="3"/>
      <c r="C790" s="3"/>
      <c r="O790" s="3"/>
      <c r="P790" s="3"/>
      <c r="Q790" s="3"/>
    </row>
    <row r="791" ht="15.75" customHeight="1">
      <c r="A791" s="3"/>
      <c r="C791" s="3"/>
      <c r="O791" s="3"/>
      <c r="P791" s="3"/>
      <c r="Q791" s="3"/>
    </row>
    <row r="792" ht="15.75" customHeight="1">
      <c r="A792" s="3"/>
      <c r="C792" s="3"/>
      <c r="O792" s="3"/>
      <c r="P792" s="3"/>
      <c r="Q792" s="3"/>
    </row>
    <row r="793" ht="15.75" customHeight="1">
      <c r="A793" s="3"/>
      <c r="C793" s="3"/>
      <c r="O793" s="3"/>
      <c r="P793" s="3"/>
      <c r="Q793" s="3"/>
    </row>
    <row r="794" ht="15.75" customHeight="1">
      <c r="A794" s="3"/>
      <c r="C794" s="3"/>
      <c r="O794" s="3"/>
      <c r="P794" s="3"/>
      <c r="Q794" s="3"/>
    </row>
    <row r="795" ht="15.75" customHeight="1">
      <c r="A795" s="3"/>
      <c r="C795" s="3"/>
      <c r="O795" s="3"/>
      <c r="P795" s="3"/>
      <c r="Q795" s="3"/>
    </row>
    <row r="796" ht="15.75" customHeight="1">
      <c r="A796" s="3"/>
      <c r="C796" s="3"/>
      <c r="O796" s="3"/>
      <c r="P796" s="3"/>
      <c r="Q796" s="3"/>
    </row>
    <row r="797" ht="15.75" customHeight="1">
      <c r="A797" s="3"/>
      <c r="C797" s="3"/>
      <c r="O797" s="3"/>
      <c r="P797" s="3"/>
      <c r="Q797" s="3"/>
    </row>
    <row r="798" ht="15.75" customHeight="1">
      <c r="A798" s="3"/>
      <c r="C798" s="3"/>
      <c r="O798" s="3"/>
      <c r="P798" s="3"/>
      <c r="Q798" s="3"/>
    </row>
    <row r="799" ht="15.75" customHeight="1">
      <c r="A799" s="3"/>
      <c r="C799" s="3"/>
      <c r="O799" s="3"/>
      <c r="P799" s="3"/>
      <c r="Q799" s="3"/>
    </row>
    <row r="800" ht="15.75" customHeight="1">
      <c r="A800" s="3"/>
      <c r="C800" s="3"/>
      <c r="O800" s="3"/>
      <c r="P800" s="3"/>
      <c r="Q800" s="3"/>
    </row>
    <row r="801" ht="15.75" customHeight="1">
      <c r="A801" s="3"/>
      <c r="C801" s="3"/>
      <c r="O801" s="3"/>
      <c r="P801" s="3"/>
      <c r="Q801" s="3"/>
    </row>
    <row r="802" ht="15.75" customHeight="1">
      <c r="A802" s="3"/>
      <c r="C802" s="3"/>
      <c r="O802" s="3"/>
      <c r="P802" s="3"/>
      <c r="Q802" s="3"/>
    </row>
    <row r="803" ht="15.75" customHeight="1">
      <c r="A803" s="3"/>
      <c r="C803" s="3"/>
      <c r="O803" s="3"/>
      <c r="P803" s="3"/>
      <c r="Q803" s="3"/>
    </row>
    <row r="804" ht="15.75" customHeight="1">
      <c r="A804" s="3"/>
      <c r="C804" s="3"/>
      <c r="O804" s="3"/>
      <c r="P804" s="3"/>
      <c r="Q804" s="3"/>
    </row>
    <row r="805" ht="15.75" customHeight="1">
      <c r="A805" s="3"/>
      <c r="C805" s="3"/>
      <c r="O805" s="3"/>
      <c r="P805" s="3"/>
      <c r="Q805" s="3"/>
    </row>
    <row r="806" ht="15.75" customHeight="1">
      <c r="A806" s="3"/>
      <c r="C806" s="3"/>
      <c r="O806" s="3"/>
      <c r="P806" s="3"/>
      <c r="Q806" s="3"/>
    </row>
    <row r="807" ht="15.75" customHeight="1">
      <c r="A807" s="3"/>
      <c r="C807" s="3"/>
      <c r="O807" s="3"/>
      <c r="P807" s="3"/>
      <c r="Q807" s="3"/>
    </row>
    <row r="808" ht="15.75" customHeight="1">
      <c r="A808" s="3"/>
      <c r="C808" s="3"/>
      <c r="O808" s="3"/>
      <c r="P808" s="3"/>
      <c r="Q808" s="3"/>
    </row>
    <row r="809" ht="15.75" customHeight="1">
      <c r="A809" s="3"/>
      <c r="C809" s="3"/>
      <c r="O809" s="3"/>
      <c r="P809" s="3"/>
      <c r="Q809" s="3"/>
    </row>
    <row r="810" ht="15.75" customHeight="1">
      <c r="A810" s="3"/>
      <c r="C810" s="3"/>
      <c r="O810" s="3"/>
      <c r="P810" s="3"/>
      <c r="Q810" s="3"/>
    </row>
    <row r="811" ht="15.75" customHeight="1">
      <c r="A811" s="3"/>
      <c r="C811" s="3"/>
      <c r="O811" s="3"/>
      <c r="P811" s="3"/>
      <c r="Q811" s="3"/>
    </row>
    <row r="812" ht="15.75" customHeight="1">
      <c r="A812" s="3"/>
      <c r="C812" s="3"/>
      <c r="O812" s="3"/>
      <c r="P812" s="3"/>
      <c r="Q812" s="3"/>
    </row>
    <row r="813" ht="15.75" customHeight="1">
      <c r="A813" s="3"/>
      <c r="C813" s="3"/>
      <c r="O813" s="3"/>
      <c r="P813" s="3"/>
      <c r="Q813" s="3"/>
    </row>
    <row r="814" ht="15.75" customHeight="1">
      <c r="A814" s="3"/>
      <c r="C814" s="3"/>
      <c r="O814" s="3"/>
      <c r="P814" s="3"/>
      <c r="Q814" s="3"/>
    </row>
    <row r="815" ht="15.75" customHeight="1">
      <c r="A815" s="3"/>
      <c r="C815" s="3"/>
      <c r="O815" s="3"/>
      <c r="P815" s="3"/>
      <c r="Q815" s="3"/>
    </row>
    <row r="816" ht="15.75" customHeight="1">
      <c r="A816" s="3"/>
      <c r="C816" s="3"/>
      <c r="O816" s="3"/>
      <c r="P816" s="3"/>
      <c r="Q816" s="3"/>
    </row>
    <row r="817" ht="15.75" customHeight="1">
      <c r="A817" s="3"/>
      <c r="C817" s="3"/>
      <c r="O817" s="3"/>
      <c r="P817" s="3"/>
      <c r="Q817" s="3"/>
    </row>
    <row r="818" ht="15.75" customHeight="1">
      <c r="A818" s="3"/>
      <c r="C818" s="3"/>
      <c r="O818" s="3"/>
      <c r="P818" s="3"/>
      <c r="Q818" s="3"/>
    </row>
    <row r="819" ht="15.75" customHeight="1">
      <c r="A819" s="3"/>
      <c r="C819" s="3"/>
      <c r="O819" s="3"/>
      <c r="P819" s="3"/>
      <c r="Q819" s="3"/>
    </row>
    <row r="820" ht="15.75" customHeight="1">
      <c r="A820" s="3"/>
      <c r="C820" s="3"/>
      <c r="O820" s="3"/>
      <c r="P820" s="3"/>
      <c r="Q820" s="3"/>
    </row>
    <row r="821" ht="15.75" customHeight="1">
      <c r="A821" s="3"/>
      <c r="C821" s="3"/>
      <c r="O821" s="3"/>
      <c r="P821" s="3"/>
      <c r="Q821" s="3"/>
    </row>
    <row r="822" ht="15.75" customHeight="1">
      <c r="A822" s="3"/>
      <c r="C822" s="3"/>
      <c r="O822" s="3"/>
      <c r="P822" s="3"/>
      <c r="Q822" s="3"/>
    </row>
    <row r="823" ht="15.75" customHeight="1">
      <c r="A823" s="3"/>
      <c r="C823" s="3"/>
      <c r="O823" s="3"/>
      <c r="P823" s="3"/>
      <c r="Q823" s="3"/>
    </row>
    <row r="824" ht="15.75" customHeight="1">
      <c r="A824" s="3"/>
      <c r="C824" s="3"/>
      <c r="O824" s="3"/>
      <c r="P824" s="3"/>
      <c r="Q824" s="3"/>
    </row>
    <row r="825" ht="15.75" customHeight="1">
      <c r="A825" s="3"/>
      <c r="C825" s="3"/>
      <c r="O825" s="3"/>
      <c r="P825" s="3"/>
      <c r="Q825" s="3"/>
    </row>
    <row r="826" ht="15.75" customHeight="1">
      <c r="A826" s="3"/>
      <c r="C826" s="3"/>
      <c r="O826" s="3"/>
      <c r="P826" s="3"/>
      <c r="Q826" s="3"/>
    </row>
    <row r="827" ht="15.75" customHeight="1">
      <c r="A827" s="3"/>
      <c r="C827" s="3"/>
      <c r="O827" s="3"/>
      <c r="P827" s="3"/>
      <c r="Q827" s="3"/>
    </row>
    <row r="828" ht="15.75" customHeight="1">
      <c r="A828" s="3"/>
      <c r="C828" s="3"/>
      <c r="O828" s="3"/>
      <c r="P828" s="3"/>
      <c r="Q828" s="3"/>
    </row>
    <row r="829" ht="15.75" customHeight="1">
      <c r="A829" s="3"/>
      <c r="C829" s="3"/>
      <c r="O829" s="3"/>
      <c r="P829" s="3"/>
      <c r="Q829" s="3"/>
    </row>
    <row r="830" ht="15.75" customHeight="1">
      <c r="A830" s="3"/>
      <c r="C830" s="3"/>
      <c r="O830" s="3"/>
      <c r="P830" s="3"/>
      <c r="Q830" s="3"/>
    </row>
    <row r="831" ht="15.75" customHeight="1">
      <c r="A831" s="3"/>
      <c r="C831" s="3"/>
      <c r="O831" s="3"/>
      <c r="P831" s="3"/>
      <c r="Q831" s="3"/>
    </row>
    <row r="832" ht="15.75" customHeight="1">
      <c r="A832" s="3"/>
      <c r="C832" s="3"/>
      <c r="O832" s="3"/>
      <c r="P832" s="3"/>
      <c r="Q832" s="3"/>
    </row>
    <row r="833" ht="15.75" customHeight="1">
      <c r="A833" s="3"/>
      <c r="C833" s="3"/>
      <c r="O833" s="3"/>
      <c r="P833" s="3"/>
      <c r="Q833" s="3"/>
    </row>
    <row r="834" ht="15.75" customHeight="1">
      <c r="A834" s="3"/>
      <c r="C834" s="3"/>
      <c r="O834" s="3"/>
      <c r="P834" s="3"/>
      <c r="Q834" s="3"/>
    </row>
    <row r="835" ht="15.75" customHeight="1">
      <c r="A835" s="3"/>
      <c r="C835" s="3"/>
      <c r="O835" s="3"/>
      <c r="P835" s="3"/>
      <c r="Q835" s="3"/>
    </row>
    <row r="836" ht="15.75" customHeight="1">
      <c r="A836" s="3"/>
      <c r="C836" s="3"/>
      <c r="O836" s="3"/>
      <c r="P836" s="3"/>
      <c r="Q836" s="3"/>
    </row>
    <row r="837" ht="15.75" customHeight="1">
      <c r="A837" s="3"/>
      <c r="C837" s="3"/>
      <c r="O837" s="3"/>
      <c r="P837" s="3"/>
      <c r="Q837" s="3"/>
    </row>
    <row r="838" ht="15.75" customHeight="1">
      <c r="A838" s="3"/>
      <c r="C838" s="3"/>
      <c r="O838" s="3"/>
      <c r="P838" s="3"/>
      <c r="Q838" s="3"/>
    </row>
    <row r="839" ht="15.75" customHeight="1">
      <c r="A839" s="3"/>
      <c r="C839" s="3"/>
      <c r="O839" s="3"/>
      <c r="P839" s="3"/>
      <c r="Q839" s="3"/>
    </row>
    <row r="840" ht="15.75" customHeight="1">
      <c r="A840" s="3"/>
      <c r="C840" s="3"/>
      <c r="O840" s="3"/>
      <c r="P840" s="3"/>
      <c r="Q840" s="3"/>
    </row>
    <row r="841" ht="15.75" customHeight="1">
      <c r="A841" s="3"/>
      <c r="C841" s="3"/>
      <c r="O841" s="3"/>
      <c r="P841" s="3"/>
      <c r="Q841" s="3"/>
    </row>
    <row r="842" ht="15.75" customHeight="1">
      <c r="A842" s="3"/>
      <c r="C842" s="3"/>
      <c r="O842" s="3"/>
      <c r="P842" s="3"/>
      <c r="Q842" s="3"/>
    </row>
    <row r="843" ht="15.75" customHeight="1">
      <c r="A843" s="3"/>
      <c r="C843" s="3"/>
      <c r="O843" s="3"/>
      <c r="P843" s="3"/>
      <c r="Q843" s="3"/>
    </row>
    <row r="844" ht="15.75" customHeight="1">
      <c r="A844" s="3"/>
      <c r="C844" s="3"/>
      <c r="O844" s="3"/>
      <c r="P844" s="3"/>
      <c r="Q844" s="3"/>
    </row>
    <row r="845" ht="15.75" customHeight="1">
      <c r="A845" s="3"/>
      <c r="C845" s="3"/>
      <c r="O845" s="3"/>
      <c r="P845" s="3"/>
      <c r="Q845" s="3"/>
    </row>
    <row r="846" ht="15.75" customHeight="1">
      <c r="A846" s="3"/>
      <c r="C846" s="3"/>
      <c r="O846" s="3"/>
      <c r="P846" s="3"/>
      <c r="Q846" s="3"/>
    </row>
    <row r="847" ht="15.75" customHeight="1">
      <c r="A847" s="3"/>
      <c r="C847" s="3"/>
      <c r="O847" s="3"/>
      <c r="P847" s="3"/>
      <c r="Q847" s="3"/>
    </row>
    <row r="848" ht="15.75" customHeight="1">
      <c r="A848" s="3"/>
      <c r="C848" s="3"/>
      <c r="O848" s="3"/>
      <c r="P848" s="3"/>
      <c r="Q848" s="3"/>
    </row>
    <row r="849" ht="15.75" customHeight="1">
      <c r="A849" s="3"/>
      <c r="C849" s="3"/>
      <c r="O849" s="3"/>
      <c r="P849" s="3"/>
      <c r="Q849" s="3"/>
    </row>
    <row r="850" ht="15.75" customHeight="1">
      <c r="A850" s="3"/>
      <c r="C850" s="3"/>
      <c r="O850" s="3"/>
      <c r="P850" s="3"/>
      <c r="Q850" s="3"/>
    </row>
    <row r="851" ht="15.75" customHeight="1">
      <c r="A851" s="3"/>
      <c r="C851" s="3"/>
      <c r="O851" s="3"/>
      <c r="P851" s="3"/>
      <c r="Q851" s="3"/>
    </row>
    <row r="852" ht="15.75" customHeight="1">
      <c r="A852" s="3"/>
      <c r="C852" s="3"/>
      <c r="O852" s="3"/>
      <c r="P852" s="3"/>
      <c r="Q852" s="3"/>
    </row>
    <row r="853" ht="15.75" customHeight="1">
      <c r="A853" s="3"/>
      <c r="C853" s="3"/>
      <c r="O853" s="3"/>
      <c r="P853" s="3"/>
      <c r="Q853" s="3"/>
    </row>
    <row r="854" ht="15.75" customHeight="1">
      <c r="A854" s="3"/>
      <c r="C854" s="3"/>
      <c r="O854" s="3"/>
      <c r="P854" s="3"/>
      <c r="Q854" s="3"/>
    </row>
    <row r="855" ht="15.75" customHeight="1">
      <c r="A855" s="3"/>
      <c r="C855" s="3"/>
      <c r="O855" s="3"/>
      <c r="P855" s="3"/>
      <c r="Q855" s="3"/>
    </row>
    <row r="856" ht="15.75" customHeight="1">
      <c r="A856" s="3"/>
      <c r="C856" s="3"/>
      <c r="O856" s="3"/>
      <c r="P856" s="3"/>
      <c r="Q856" s="3"/>
    </row>
    <row r="857" ht="15.75" customHeight="1">
      <c r="A857" s="3"/>
      <c r="C857" s="3"/>
      <c r="O857" s="3"/>
      <c r="P857" s="3"/>
      <c r="Q857" s="3"/>
    </row>
    <row r="858" ht="15.75" customHeight="1">
      <c r="A858" s="3"/>
      <c r="C858" s="3"/>
      <c r="O858" s="3"/>
      <c r="P858" s="3"/>
      <c r="Q858" s="3"/>
    </row>
    <row r="859" ht="15.75" customHeight="1">
      <c r="A859" s="3"/>
      <c r="C859" s="3"/>
      <c r="O859" s="3"/>
      <c r="P859" s="3"/>
      <c r="Q859" s="3"/>
    </row>
    <row r="860" ht="15.75" customHeight="1">
      <c r="A860" s="3"/>
      <c r="C860" s="3"/>
      <c r="O860" s="3"/>
      <c r="P860" s="3"/>
      <c r="Q860" s="3"/>
    </row>
    <row r="861" ht="15.75" customHeight="1">
      <c r="A861" s="3"/>
      <c r="C861" s="3"/>
      <c r="O861" s="3"/>
      <c r="P861" s="3"/>
      <c r="Q861" s="3"/>
    </row>
    <row r="862" ht="15.75" customHeight="1">
      <c r="A862" s="3"/>
      <c r="C862" s="3"/>
      <c r="O862" s="3"/>
      <c r="P862" s="3"/>
      <c r="Q862" s="3"/>
    </row>
    <row r="863" ht="15.75" customHeight="1">
      <c r="A863" s="3"/>
      <c r="C863" s="3"/>
      <c r="O863" s="3"/>
      <c r="P863" s="3"/>
      <c r="Q863" s="3"/>
    </row>
    <row r="864" ht="15.75" customHeight="1">
      <c r="A864" s="3"/>
      <c r="C864" s="3"/>
      <c r="O864" s="3"/>
      <c r="P864" s="3"/>
      <c r="Q864" s="3"/>
    </row>
    <row r="865" ht="15.75" customHeight="1">
      <c r="A865" s="3"/>
      <c r="C865" s="3"/>
      <c r="O865" s="3"/>
      <c r="P865" s="3"/>
      <c r="Q865" s="3"/>
    </row>
    <row r="866" ht="15.75" customHeight="1">
      <c r="A866" s="3"/>
      <c r="C866" s="3"/>
      <c r="O866" s="3"/>
      <c r="P866" s="3"/>
      <c r="Q866" s="3"/>
    </row>
    <row r="867" ht="15.75" customHeight="1">
      <c r="A867" s="3"/>
      <c r="C867" s="3"/>
      <c r="O867" s="3"/>
      <c r="P867" s="3"/>
      <c r="Q867" s="3"/>
    </row>
    <row r="868" ht="15.75" customHeight="1">
      <c r="A868" s="3"/>
      <c r="C868" s="3"/>
      <c r="O868" s="3"/>
      <c r="P868" s="3"/>
      <c r="Q868" s="3"/>
    </row>
    <row r="869" ht="15.75" customHeight="1">
      <c r="A869" s="3"/>
      <c r="C869" s="3"/>
      <c r="O869" s="3"/>
      <c r="P869" s="3"/>
      <c r="Q869" s="3"/>
    </row>
    <row r="870" ht="15.75" customHeight="1">
      <c r="A870" s="3"/>
      <c r="C870" s="3"/>
      <c r="O870" s="3"/>
      <c r="P870" s="3"/>
      <c r="Q870" s="3"/>
    </row>
    <row r="871" ht="15.75" customHeight="1">
      <c r="A871" s="3"/>
      <c r="C871" s="3"/>
      <c r="O871" s="3"/>
      <c r="P871" s="3"/>
      <c r="Q871" s="3"/>
    </row>
    <row r="872" ht="15.75" customHeight="1">
      <c r="A872" s="3"/>
      <c r="C872" s="3"/>
      <c r="O872" s="3"/>
      <c r="P872" s="3"/>
      <c r="Q872" s="3"/>
    </row>
    <row r="873" ht="15.75" customHeight="1">
      <c r="A873" s="3"/>
      <c r="C873" s="3"/>
      <c r="O873" s="3"/>
      <c r="P873" s="3"/>
      <c r="Q873" s="3"/>
    </row>
    <row r="874" ht="15.75" customHeight="1">
      <c r="A874" s="3"/>
      <c r="C874" s="3"/>
      <c r="O874" s="3"/>
      <c r="P874" s="3"/>
      <c r="Q874" s="3"/>
    </row>
    <row r="875" ht="15.75" customHeight="1">
      <c r="A875" s="3"/>
      <c r="C875" s="3"/>
      <c r="O875" s="3"/>
      <c r="P875" s="3"/>
      <c r="Q875" s="3"/>
    </row>
    <row r="876" ht="15.75" customHeight="1">
      <c r="A876" s="3"/>
      <c r="C876" s="3"/>
      <c r="O876" s="3"/>
      <c r="P876" s="3"/>
      <c r="Q876" s="3"/>
    </row>
    <row r="877" ht="15.75" customHeight="1">
      <c r="A877" s="3"/>
      <c r="C877" s="3"/>
      <c r="O877" s="3"/>
      <c r="P877" s="3"/>
      <c r="Q877" s="3"/>
    </row>
    <row r="878" ht="15.75" customHeight="1">
      <c r="A878" s="3"/>
      <c r="C878" s="3"/>
      <c r="O878" s="3"/>
      <c r="P878" s="3"/>
      <c r="Q878" s="3"/>
    </row>
    <row r="879" ht="15.75" customHeight="1">
      <c r="A879" s="3"/>
      <c r="C879" s="3"/>
      <c r="O879" s="3"/>
      <c r="P879" s="3"/>
      <c r="Q879" s="3"/>
    </row>
    <row r="880" ht="15.75" customHeight="1">
      <c r="A880" s="3"/>
      <c r="C880" s="3"/>
      <c r="O880" s="3"/>
      <c r="P880" s="3"/>
      <c r="Q880" s="3"/>
    </row>
    <row r="881" ht="15.75" customHeight="1">
      <c r="A881" s="3"/>
      <c r="C881" s="3"/>
      <c r="O881" s="3"/>
      <c r="P881" s="3"/>
      <c r="Q881" s="3"/>
    </row>
    <row r="882" ht="15.75" customHeight="1">
      <c r="A882" s="3"/>
      <c r="C882" s="3"/>
      <c r="O882" s="3"/>
      <c r="P882" s="3"/>
      <c r="Q882" s="3"/>
    </row>
    <row r="883" ht="15.75" customHeight="1">
      <c r="A883" s="3"/>
      <c r="C883" s="3"/>
      <c r="O883" s="3"/>
      <c r="P883" s="3"/>
      <c r="Q883" s="3"/>
    </row>
    <row r="884" ht="15.75" customHeight="1">
      <c r="A884" s="3"/>
      <c r="C884" s="3"/>
      <c r="O884" s="3"/>
      <c r="P884" s="3"/>
      <c r="Q884" s="3"/>
    </row>
    <row r="885" ht="15.75" customHeight="1">
      <c r="A885" s="3"/>
      <c r="C885" s="3"/>
      <c r="O885" s="3"/>
      <c r="P885" s="3"/>
      <c r="Q885" s="3"/>
    </row>
    <row r="886" ht="15.75" customHeight="1">
      <c r="A886" s="3"/>
      <c r="C886" s="3"/>
      <c r="O886" s="3"/>
      <c r="P886" s="3"/>
      <c r="Q886" s="3"/>
    </row>
    <row r="887" ht="15.75" customHeight="1">
      <c r="A887" s="3"/>
      <c r="C887" s="3"/>
      <c r="O887" s="3"/>
      <c r="P887" s="3"/>
      <c r="Q887" s="3"/>
    </row>
    <row r="888" ht="15.75" customHeight="1">
      <c r="A888" s="3"/>
      <c r="C888" s="3"/>
      <c r="O888" s="3"/>
      <c r="P888" s="3"/>
      <c r="Q888" s="3"/>
    </row>
    <row r="889" ht="15.75" customHeight="1">
      <c r="A889" s="3"/>
      <c r="C889" s="3"/>
      <c r="O889" s="3"/>
      <c r="P889" s="3"/>
      <c r="Q889" s="3"/>
    </row>
    <row r="890" ht="15.75" customHeight="1">
      <c r="A890" s="3"/>
      <c r="C890" s="3"/>
      <c r="O890" s="3"/>
      <c r="P890" s="3"/>
      <c r="Q890" s="3"/>
    </row>
    <row r="891" ht="15.75" customHeight="1">
      <c r="A891" s="3"/>
      <c r="C891" s="3"/>
      <c r="O891" s="3"/>
      <c r="P891" s="3"/>
      <c r="Q891" s="3"/>
    </row>
    <row r="892" ht="15.75" customHeight="1">
      <c r="A892" s="3"/>
      <c r="C892" s="3"/>
      <c r="O892" s="3"/>
      <c r="P892" s="3"/>
      <c r="Q892" s="3"/>
    </row>
    <row r="893" ht="15.75" customHeight="1">
      <c r="A893" s="3"/>
      <c r="C893" s="3"/>
      <c r="O893" s="3"/>
      <c r="P893" s="3"/>
      <c r="Q893" s="3"/>
    </row>
    <row r="894" ht="15.75" customHeight="1">
      <c r="A894" s="3"/>
      <c r="C894" s="3"/>
      <c r="O894" s="3"/>
      <c r="P894" s="3"/>
      <c r="Q894" s="3"/>
    </row>
    <row r="895" ht="15.75" customHeight="1">
      <c r="A895" s="3"/>
      <c r="C895" s="3"/>
      <c r="O895" s="3"/>
      <c r="P895" s="3"/>
      <c r="Q895" s="3"/>
    </row>
    <row r="896" ht="15.75" customHeight="1">
      <c r="A896" s="3"/>
      <c r="C896" s="3"/>
      <c r="O896" s="3"/>
      <c r="P896" s="3"/>
      <c r="Q896" s="3"/>
    </row>
    <row r="897" ht="15.75" customHeight="1">
      <c r="A897" s="3"/>
      <c r="C897" s="3"/>
      <c r="O897" s="3"/>
      <c r="P897" s="3"/>
      <c r="Q897" s="3"/>
    </row>
    <row r="898" ht="15.75" customHeight="1">
      <c r="A898" s="3"/>
      <c r="C898" s="3"/>
      <c r="O898" s="3"/>
      <c r="P898" s="3"/>
      <c r="Q898" s="3"/>
    </row>
    <row r="899" ht="15.75" customHeight="1">
      <c r="A899" s="3"/>
      <c r="C899" s="3"/>
      <c r="O899" s="3"/>
      <c r="P899" s="3"/>
      <c r="Q899" s="3"/>
    </row>
    <row r="900" ht="15.75" customHeight="1">
      <c r="A900" s="3"/>
      <c r="C900" s="3"/>
      <c r="O900" s="3"/>
      <c r="P900" s="3"/>
      <c r="Q900" s="3"/>
    </row>
    <row r="901" ht="15.75" customHeight="1">
      <c r="A901" s="3"/>
      <c r="C901" s="3"/>
      <c r="O901" s="3"/>
      <c r="P901" s="3"/>
      <c r="Q901" s="3"/>
    </row>
    <row r="902" ht="15.75" customHeight="1">
      <c r="A902" s="3"/>
      <c r="C902" s="3"/>
      <c r="O902" s="3"/>
      <c r="P902" s="3"/>
      <c r="Q902" s="3"/>
    </row>
    <row r="903" ht="15.75" customHeight="1">
      <c r="A903" s="3"/>
      <c r="C903" s="3"/>
      <c r="O903" s="3"/>
      <c r="P903" s="3"/>
      <c r="Q903" s="3"/>
    </row>
    <row r="904" ht="15.75" customHeight="1">
      <c r="A904" s="3"/>
      <c r="C904" s="3"/>
      <c r="O904" s="3"/>
      <c r="P904" s="3"/>
      <c r="Q904" s="3"/>
    </row>
    <row r="905" ht="15.75" customHeight="1">
      <c r="A905" s="3"/>
      <c r="C905" s="3"/>
      <c r="O905" s="3"/>
      <c r="P905" s="3"/>
      <c r="Q905" s="3"/>
    </row>
    <row r="906" ht="15.75" customHeight="1">
      <c r="A906" s="3"/>
      <c r="C906" s="3"/>
      <c r="O906" s="3"/>
      <c r="P906" s="3"/>
      <c r="Q906" s="3"/>
    </row>
    <row r="907" ht="15.75" customHeight="1">
      <c r="A907" s="3"/>
      <c r="C907" s="3"/>
      <c r="O907" s="3"/>
      <c r="P907" s="3"/>
      <c r="Q907" s="3"/>
    </row>
    <row r="908" ht="15.75" customHeight="1">
      <c r="A908" s="3"/>
      <c r="C908" s="3"/>
      <c r="O908" s="3"/>
      <c r="P908" s="3"/>
      <c r="Q908" s="3"/>
    </row>
    <row r="909" ht="15.75" customHeight="1">
      <c r="A909" s="3"/>
      <c r="C909" s="3"/>
      <c r="O909" s="3"/>
      <c r="P909" s="3"/>
      <c r="Q909" s="3"/>
    </row>
    <row r="910" ht="15.75" customHeight="1">
      <c r="A910" s="3"/>
      <c r="C910" s="3"/>
      <c r="O910" s="3"/>
      <c r="P910" s="3"/>
      <c r="Q910" s="3"/>
    </row>
    <row r="911" ht="15.75" customHeight="1">
      <c r="A911" s="3"/>
      <c r="C911" s="3"/>
      <c r="O911" s="3"/>
      <c r="P911" s="3"/>
      <c r="Q911" s="3"/>
    </row>
    <row r="912" ht="15.75" customHeight="1">
      <c r="A912" s="3"/>
      <c r="C912" s="3"/>
      <c r="O912" s="3"/>
      <c r="P912" s="3"/>
      <c r="Q912" s="3"/>
    </row>
    <row r="913" ht="15.75" customHeight="1">
      <c r="A913" s="3"/>
      <c r="C913" s="3"/>
      <c r="O913" s="3"/>
      <c r="P913" s="3"/>
      <c r="Q913" s="3"/>
    </row>
    <row r="914" ht="15.75" customHeight="1">
      <c r="A914" s="3"/>
      <c r="C914" s="3"/>
      <c r="O914" s="3"/>
      <c r="P914" s="3"/>
      <c r="Q914" s="3"/>
    </row>
    <row r="915" ht="15.75" customHeight="1">
      <c r="A915" s="3"/>
      <c r="C915" s="3"/>
      <c r="O915" s="3"/>
      <c r="P915" s="3"/>
      <c r="Q915" s="3"/>
    </row>
    <row r="916" ht="15.75" customHeight="1">
      <c r="A916" s="3"/>
      <c r="C916" s="3"/>
      <c r="O916" s="3"/>
      <c r="P916" s="3"/>
      <c r="Q916" s="3"/>
    </row>
    <row r="917" ht="15.75" customHeight="1">
      <c r="A917" s="3"/>
      <c r="C917" s="3"/>
      <c r="O917" s="3"/>
      <c r="P917" s="3"/>
      <c r="Q917" s="3"/>
    </row>
    <row r="918" ht="15.75" customHeight="1">
      <c r="A918" s="3"/>
      <c r="C918" s="3"/>
      <c r="O918" s="3"/>
      <c r="P918" s="3"/>
      <c r="Q918" s="3"/>
    </row>
    <row r="919" ht="15.75" customHeight="1">
      <c r="A919" s="3"/>
      <c r="C919" s="3"/>
      <c r="O919" s="3"/>
      <c r="P919" s="3"/>
      <c r="Q919" s="3"/>
    </row>
    <row r="920" ht="15.75" customHeight="1">
      <c r="A920" s="3"/>
      <c r="C920" s="3"/>
      <c r="O920" s="3"/>
      <c r="P920" s="3"/>
      <c r="Q920" s="3"/>
    </row>
    <row r="921" ht="15.75" customHeight="1">
      <c r="A921" s="3"/>
      <c r="C921" s="3"/>
      <c r="O921" s="3"/>
      <c r="P921" s="3"/>
      <c r="Q921" s="3"/>
    </row>
    <row r="922" ht="15.75" customHeight="1">
      <c r="A922" s="3"/>
      <c r="C922" s="3"/>
      <c r="O922" s="3"/>
      <c r="P922" s="3"/>
      <c r="Q922" s="3"/>
    </row>
    <row r="923" ht="15.75" customHeight="1">
      <c r="A923" s="3"/>
      <c r="C923" s="3"/>
      <c r="O923" s="3"/>
      <c r="P923" s="3"/>
      <c r="Q923" s="3"/>
    </row>
    <row r="924" ht="15.75" customHeight="1">
      <c r="A924" s="3"/>
      <c r="C924" s="3"/>
      <c r="O924" s="3"/>
      <c r="P924" s="3"/>
      <c r="Q924" s="3"/>
    </row>
    <row r="925" ht="15.75" customHeight="1">
      <c r="A925" s="3"/>
      <c r="C925" s="3"/>
      <c r="O925" s="3"/>
      <c r="P925" s="3"/>
      <c r="Q925" s="3"/>
    </row>
    <row r="926" ht="15.75" customHeight="1">
      <c r="A926" s="3"/>
      <c r="C926" s="3"/>
      <c r="O926" s="3"/>
      <c r="P926" s="3"/>
      <c r="Q926" s="3"/>
    </row>
    <row r="927" ht="15.75" customHeight="1">
      <c r="A927" s="3"/>
      <c r="C927" s="3"/>
      <c r="O927" s="3"/>
      <c r="P927" s="3"/>
      <c r="Q927" s="3"/>
    </row>
    <row r="928" ht="15.75" customHeight="1">
      <c r="A928" s="3"/>
      <c r="C928" s="3"/>
      <c r="O928" s="3"/>
      <c r="P928" s="3"/>
      <c r="Q928" s="3"/>
    </row>
    <row r="929" ht="15.75" customHeight="1">
      <c r="A929" s="3"/>
      <c r="C929" s="3"/>
      <c r="O929" s="3"/>
      <c r="P929" s="3"/>
      <c r="Q929" s="3"/>
    </row>
    <row r="930" ht="15.75" customHeight="1">
      <c r="A930" s="3"/>
      <c r="C930" s="3"/>
      <c r="O930" s="3"/>
      <c r="P930" s="3"/>
      <c r="Q930" s="3"/>
    </row>
    <row r="931" ht="15.75" customHeight="1">
      <c r="A931" s="3"/>
      <c r="C931" s="3"/>
      <c r="O931" s="3"/>
      <c r="P931" s="3"/>
      <c r="Q931" s="3"/>
    </row>
    <row r="932" ht="15.75" customHeight="1">
      <c r="A932" s="3"/>
      <c r="C932" s="3"/>
      <c r="O932" s="3"/>
      <c r="P932" s="3"/>
      <c r="Q932" s="3"/>
    </row>
    <row r="933" ht="15.75" customHeight="1">
      <c r="A933" s="3"/>
      <c r="C933" s="3"/>
      <c r="O933" s="3"/>
      <c r="P933" s="3"/>
      <c r="Q933" s="3"/>
    </row>
    <row r="934" ht="15.75" customHeight="1">
      <c r="A934" s="3"/>
      <c r="C934" s="3"/>
      <c r="O934" s="3"/>
      <c r="P934" s="3"/>
      <c r="Q934" s="3"/>
    </row>
    <row r="935" ht="15.75" customHeight="1">
      <c r="A935" s="3"/>
      <c r="C935" s="3"/>
      <c r="O935" s="3"/>
      <c r="P935" s="3"/>
      <c r="Q935" s="3"/>
    </row>
    <row r="936" ht="15.75" customHeight="1">
      <c r="A936" s="3"/>
      <c r="C936" s="3"/>
      <c r="O936" s="3"/>
      <c r="P936" s="3"/>
      <c r="Q936" s="3"/>
    </row>
    <row r="937" ht="15.75" customHeight="1">
      <c r="A937" s="3"/>
      <c r="C937" s="3"/>
      <c r="O937" s="3"/>
      <c r="P937" s="3"/>
      <c r="Q937" s="3"/>
    </row>
    <row r="938" ht="15.75" customHeight="1">
      <c r="A938" s="3"/>
      <c r="C938" s="3"/>
      <c r="O938" s="3"/>
      <c r="P938" s="3"/>
      <c r="Q938" s="3"/>
    </row>
    <row r="939" ht="15.75" customHeight="1">
      <c r="A939" s="3"/>
      <c r="C939" s="3"/>
      <c r="O939" s="3"/>
      <c r="P939" s="3"/>
      <c r="Q939" s="3"/>
    </row>
    <row r="940" ht="15.75" customHeight="1">
      <c r="A940" s="3"/>
      <c r="C940" s="3"/>
      <c r="O940" s="3"/>
      <c r="P940" s="3"/>
      <c r="Q940" s="3"/>
    </row>
    <row r="941" ht="15.75" customHeight="1">
      <c r="A941" s="3"/>
      <c r="C941" s="3"/>
      <c r="O941" s="3"/>
      <c r="P941" s="3"/>
      <c r="Q941" s="3"/>
    </row>
    <row r="942" ht="15.75" customHeight="1">
      <c r="A942" s="3"/>
      <c r="C942" s="3"/>
      <c r="O942" s="3"/>
      <c r="P942" s="3"/>
      <c r="Q942" s="3"/>
    </row>
    <row r="943" ht="15.75" customHeight="1">
      <c r="A943" s="3"/>
      <c r="C943" s="3"/>
      <c r="O943" s="3"/>
      <c r="P943" s="3"/>
      <c r="Q943" s="3"/>
    </row>
    <row r="944" ht="15.75" customHeight="1">
      <c r="A944" s="3"/>
      <c r="C944" s="3"/>
      <c r="O944" s="3"/>
      <c r="P944" s="3"/>
      <c r="Q944" s="3"/>
    </row>
    <row r="945" ht="15.75" customHeight="1">
      <c r="A945" s="3"/>
      <c r="C945" s="3"/>
      <c r="O945" s="3"/>
      <c r="P945" s="3"/>
      <c r="Q945" s="3"/>
    </row>
    <row r="946" ht="15.75" customHeight="1">
      <c r="A946" s="3"/>
      <c r="C946" s="3"/>
      <c r="O946" s="3"/>
      <c r="P946" s="3"/>
      <c r="Q946" s="3"/>
    </row>
    <row r="947" ht="15.75" customHeight="1">
      <c r="A947" s="3"/>
      <c r="C947" s="3"/>
      <c r="O947" s="3"/>
      <c r="P947" s="3"/>
      <c r="Q947" s="3"/>
    </row>
    <row r="948" ht="15.75" customHeight="1">
      <c r="A948" s="3"/>
      <c r="C948" s="3"/>
      <c r="O948" s="3"/>
      <c r="P948" s="3"/>
      <c r="Q948" s="3"/>
    </row>
    <row r="949" ht="15.75" customHeight="1">
      <c r="A949" s="3"/>
      <c r="C949" s="3"/>
      <c r="O949" s="3"/>
      <c r="P949" s="3"/>
      <c r="Q949" s="3"/>
    </row>
    <row r="950" ht="15.75" customHeight="1">
      <c r="A950" s="3"/>
      <c r="C950" s="3"/>
      <c r="O950" s="3"/>
      <c r="P950" s="3"/>
      <c r="Q950" s="3"/>
    </row>
    <row r="951" ht="15.75" customHeight="1">
      <c r="A951" s="3"/>
      <c r="C951" s="3"/>
      <c r="O951" s="3"/>
      <c r="P951" s="3"/>
      <c r="Q951" s="3"/>
    </row>
    <row r="952" ht="15.75" customHeight="1">
      <c r="A952" s="3"/>
      <c r="C952" s="3"/>
      <c r="O952" s="3"/>
      <c r="P952" s="3"/>
      <c r="Q952" s="3"/>
    </row>
    <row r="953" ht="15.75" customHeight="1">
      <c r="A953" s="3"/>
      <c r="C953" s="3"/>
      <c r="O953" s="3"/>
      <c r="P953" s="3"/>
      <c r="Q953" s="3"/>
    </row>
    <row r="954" ht="15.75" customHeight="1">
      <c r="A954" s="3"/>
      <c r="C954" s="3"/>
      <c r="O954" s="3"/>
      <c r="P954" s="3"/>
      <c r="Q954" s="3"/>
    </row>
    <row r="955" ht="15.75" customHeight="1">
      <c r="A955" s="3"/>
      <c r="C955" s="3"/>
      <c r="O955" s="3"/>
      <c r="P955" s="3"/>
      <c r="Q955" s="3"/>
    </row>
    <row r="956" ht="15.75" customHeight="1">
      <c r="A956" s="3"/>
      <c r="C956" s="3"/>
      <c r="O956" s="3"/>
      <c r="P956" s="3"/>
      <c r="Q956" s="3"/>
    </row>
    <row r="957" ht="15.75" customHeight="1">
      <c r="A957" s="3"/>
      <c r="C957" s="3"/>
      <c r="O957" s="3"/>
      <c r="P957" s="3"/>
      <c r="Q957" s="3"/>
    </row>
    <row r="958" ht="15.75" customHeight="1">
      <c r="A958" s="3"/>
      <c r="C958" s="3"/>
      <c r="O958" s="3"/>
      <c r="P958" s="3"/>
      <c r="Q958" s="3"/>
    </row>
    <row r="959" ht="15.75" customHeight="1">
      <c r="A959" s="3"/>
      <c r="C959" s="3"/>
      <c r="O959" s="3"/>
      <c r="P959" s="3"/>
      <c r="Q959" s="3"/>
    </row>
    <row r="960" ht="15.75" customHeight="1">
      <c r="A960" s="3"/>
      <c r="C960" s="3"/>
      <c r="O960" s="3"/>
      <c r="P960" s="3"/>
      <c r="Q960" s="3"/>
    </row>
    <row r="961" ht="15.75" customHeight="1">
      <c r="A961" s="3"/>
      <c r="C961" s="3"/>
      <c r="O961" s="3"/>
      <c r="P961" s="3"/>
      <c r="Q961" s="3"/>
    </row>
    <row r="962" ht="15.75" customHeight="1">
      <c r="A962" s="3"/>
      <c r="C962" s="3"/>
      <c r="O962" s="3"/>
      <c r="P962" s="3"/>
      <c r="Q962" s="3"/>
    </row>
    <row r="963" ht="15.75" customHeight="1">
      <c r="A963" s="3"/>
      <c r="C963" s="3"/>
      <c r="O963" s="3"/>
      <c r="P963" s="3"/>
      <c r="Q963" s="3"/>
    </row>
    <row r="964" ht="15.75" customHeight="1">
      <c r="A964" s="3"/>
      <c r="C964" s="3"/>
      <c r="O964" s="3"/>
      <c r="P964" s="3"/>
      <c r="Q964" s="3"/>
    </row>
    <row r="965" ht="15.75" customHeight="1">
      <c r="A965" s="3"/>
      <c r="C965" s="3"/>
      <c r="O965" s="3"/>
      <c r="P965" s="3"/>
      <c r="Q965" s="3"/>
    </row>
    <row r="966" ht="15.75" customHeight="1">
      <c r="A966" s="3"/>
      <c r="C966" s="3"/>
      <c r="O966" s="3"/>
      <c r="P966" s="3"/>
      <c r="Q966" s="3"/>
    </row>
    <row r="967" ht="15.75" customHeight="1">
      <c r="A967" s="3"/>
      <c r="C967" s="3"/>
      <c r="O967" s="3"/>
      <c r="P967" s="3"/>
      <c r="Q967" s="3"/>
    </row>
    <row r="968" ht="15.75" customHeight="1">
      <c r="A968" s="3"/>
      <c r="C968" s="3"/>
      <c r="O968" s="3"/>
      <c r="P968" s="3"/>
      <c r="Q968" s="3"/>
    </row>
    <row r="969" ht="15.75" customHeight="1">
      <c r="A969" s="3"/>
      <c r="C969" s="3"/>
      <c r="O969" s="3"/>
      <c r="P969" s="3"/>
      <c r="Q969" s="3"/>
    </row>
    <row r="970" ht="15.75" customHeight="1">
      <c r="A970" s="3"/>
      <c r="C970" s="3"/>
      <c r="O970" s="3"/>
      <c r="P970" s="3"/>
      <c r="Q970" s="3"/>
    </row>
    <row r="971" ht="15.75" customHeight="1">
      <c r="A971" s="3"/>
      <c r="C971" s="3"/>
      <c r="O971" s="3"/>
      <c r="P971" s="3"/>
      <c r="Q971" s="3"/>
    </row>
    <row r="972" ht="15.75" customHeight="1">
      <c r="A972" s="3"/>
      <c r="C972" s="3"/>
      <c r="O972" s="3"/>
      <c r="P972" s="3"/>
      <c r="Q972" s="3"/>
    </row>
    <row r="973" ht="15.75" customHeight="1">
      <c r="A973" s="3"/>
      <c r="C973" s="3"/>
      <c r="O973" s="3"/>
      <c r="P973" s="3"/>
      <c r="Q973" s="3"/>
    </row>
    <row r="974" ht="15.75" customHeight="1">
      <c r="A974" s="3"/>
      <c r="C974" s="3"/>
      <c r="O974" s="3"/>
      <c r="P974" s="3"/>
      <c r="Q974" s="3"/>
    </row>
    <row r="975" ht="15.75" customHeight="1">
      <c r="A975" s="3"/>
      <c r="C975" s="3"/>
      <c r="O975" s="3"/>
      <c r="P975" s="3"/>
      <c r="Q975" s="3"/>
    </row>
    <row r="976" ht="15.75" customHeight="1">
      <c r="A976" s="3"/>
      <c r="C976" s="3"/>
      <c r="O976" s="3"/>
      <c r="P976" s="3"/>
      <c r="Q976" s="3"/>
    </row>
    <row r="977" ht="15.75" customHeight="1">
      <c r="A977" s="3"/>
      <c r="C977" s="3"/>
      <c r="O977" s="3"/>
      <c r="P977" s="3"/>
      <c r="Q977" s="3"/>
    </row>
    <row r="978" ht="15.75" customHeight="1">
      <c r="A978" s="3"/>
      <c r="C978" s="3"/>
      <c r="O978" s="3"/>
      <c r="P978" s="3"/>
      <c r="Q978" s="3"/>
    </row>
    <row r="979" ht="15.75" customHeight="1">
      <c r="A979" s="3"/>
      <c r="C979" s="3"/>
      <c r="O979" s="3"/>
      <c r="P979" s="3"/>
      <c r="Q979" s="3"/>
    </row>
    <row r="980" ht="15.75" customHeight="1">
      <c r="A980" s="3"/>
      <c r="C980" s="3"/>
      <c r="O980" s="3"/>
      <c r="P980" s="3"/>
      <c r="Q980" s="3"/>
    </row>
    <row r="981" ht="15.75" customHeight="1">
      <c r="A981" s="3"/>
      <c r="C981" s="3"/>
      <c r="O981" s="3"/>
      <c r="P981" s="3"/>
      <c r="Q981" s="3"/>
    </row>
    <row r="982" ht="15.75" customHeight="1">
      <c r="A982" s="3"/>
      <c r="C982" s="3"/>
      <c r="O982" s="3"/>
      <c r="P982" s="3"/>
      <c r="Q982" s="3"/>
    </row>
    <row r="983" ht="15.75" customHeight="1">
      <c r="A983" s="3"/>
      <c r="C983" s="3"/>
      <c r="O983" s="3"/>
      <c r="P983" s="3"/>
      <c r="Q983" s="3"/>
    </row>
    <row r="984" ht="15.75" customHeight="1">
      <c r="A984" s="3"/>
      <c r="C984" s="3"/>
      <c r="O984" s="3"/>
      <c r="P984" s="3"/>
      <c r="Q984" s="3"/>
    </row>
    <row r="985" ht="15.75" customHeight="1">
      <c r="A985" s="3"/>
      <c r="C985" s="3"/>
      <c r="O985" s="3"/>
      <c r="P985" s="3"/>
      <c r="Q985" s="3"/>
    </row>
    <row r="986" ht="15.75" customHeight="1">
      <c r="A986" s="3"/>
      <c r="C986" s="3"/>
      <c r="O986" s="3"/>
      <c r="P986" s="3"/>
      <c r="Q986" s="3"/>
    </row>
    <row r="987" ht="15.75" customHeight="1">
      <c r="A987" s="3"/>
      <c r="C987" s="3"/>
      <c r="O987" s="3"/>
      <c r="P987" s="3"/>
      <c r="Q987" s="3"/>
    </row>
    <row r="988" ht="15.75" customHeight="1">
      <c r="A988" s="3"/>
      <c r="C988" s="3"/>
      <c r="O988" s="3"/>
      <c r="P988" s="3"/>
      <c r="Q988" s="3"/>
    </row>
    <row r="989" ht="15.75" customHeight="1">
      <c r="A989" s="3"/>
      <c r="C989" s="3"/>
      <c r="O989" s="3"/>
      <c r="P989" s="3"/>
      <c r="Q989" s="3"/>
    </row>
    <row r="990" ht="15.75" customHeight="1">
      <c r="A990" s="3"/>
      <c r="C990" s="3"/>
      <c r="O990" s="3"/>
      <c r="P990" s="3"/>
      <c r="Q990" s="3"/>
    </row>
    <row r="991" ht="15.75" customHeight="1">
      <c r="A991" s="3"/>
      <c r="C991" s="3"/>
      <c r="O991" s="3"/>
      <c r="P991" s="3"/>
      <c r="Q991" s="3"/>
    </row>
    <row r="992" ht="15.75" customHeight="1">
      <c r="A992" s="3"/>
      <c r="C992" s="3"/>
      <c r="O992" s="3"/>
      <c r="P992" s="3"/>
      <c r="Q992" s="3"/>
    </row>
    <row r="993" ht="15.75" customHeight="1">
      <c r="A993" s="3"/>
      <c r="C993" s="3"/>
      <c r="O993" s="3"/>
      <c r="P993" s="3"/>
      <c r="Q993" s="3"/>
    </row>
    <row r="994" ht="15.75" customHeight="1">
      <c r="A994" s="3"/>
      <c r="C994" s="3"/>
      <c r="O994" s="3"/>
      <c r="P994" s="3"/>
      <c r="Q994" s="3"/>
    </row>
    <row r="995" ht="15.75" customHeight="1">
      <c r="A995" s="3"/>
      <c r="C995" s="3"/>
      <c r="O995" s="3"/>
      <c r="P995" s="3"/>
      <c r="Q995" s="3"/>
    </row>
    <row r="996" ht="15.75" customHeight="1">
      <c r="A996" s="3"/>
      <c r="C996" s="3"/>
      <c r="O996" s="3"/>
      <c r="P996" s="3"/>
      <c r="Q996" s="3"/>
    </row>
    <row r="997" ht="15.75" customHeight="1">
      <c r="A997" s="3"/>
      <c r="C997" s="3"/>
      <c r="O997" s="3"/>
      <c r="P997" s="3"/>
      <c r="Q997" s="3"/>
    </row>
    <row r="998" ht="15.75" customHeight="1">
      <c r="A998" s="3"/>
      <c r="C998" s="3"/>
      <c r="O998" s="3"/>
      <c r="P998" s="3"/>
      <c r="Q998" s="3"/>
    </row>
    <row r="999" ht="15.75" customHeight="1">
      <c r="A999" s="3"/>
      <c r="C999" s="3"/>
      <c r="O999" s="3"/>
      <c r="P999" s="3"/>
      <c r="Q999" s="3"/>
    </row>
    <row r="1000" ht="15.75" customHeight="1">
      <c r="A1000" s="3"/>
      <c r="C1000" s="3"/>
      <c r="O1000" s="3"/>
      <c r="P1000" s="3"/>
      <c r="Q1000" s="3"/>
    </row>
  </sheetData>
  <mergeCells count="1">
    <mergeCell ref="A5:C5"/>
  </mergeCells>
  <hyperlinks>
    <hyperlink r:id="rId1" ref="A3"/>
  </hyperlinks>
  <printOptions/>
  <pageMargins bottom="0.984027777777778" footer="0.0" header="0.0" left="0.747916666666667" right="0.747916666666667" top="0.984027777777778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